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" windowWidth="18960" windowHeight="11328"/>
  </bookViews>
  <sheets>
    <sheet name="Table 1" sheetId="1" r:id="rId1"/>
  </sheets>
  <calcPr calcId="144525"/>
</workbook>
</file>

<file path=xl/calcChain.xml><?xml version="1.0" encoding="utf-8"?>
<calcChain xmlns="http://schemas.openxmlformats.org/spreadsheetml/2006/main">
  <c r="R101" i="1" l="1"/>
  <c r="R100" i="1"/>
  <c r="Q100" i="1"/>
  <c r="P100" i="1"/>
  <c r="O100" i="1"/>
  <c r="N100" i="1"/>
  <c r="R90" i="1"/>
  <c r="Q90" i="1"/>
  <c r="P90" i="1"/>
  <c r="O90" i="1"/>
  <c r="N90" i="1"/>
  <c r="R70" i="1"/>
  <c r="Q70" i="1"/>
  <c r="P70" i="1"/>
  <c r="O70" i="1"/>
  <c r="N70" i="1"/>
  <c r="R60" i="1"/>
  <c r="Q60" i="1"/>
  <c r="P60" i="1"/>
  <c r="O60" i="1"/>
  <c r="N60" i="1"/>
  <c r="R51" i="1"/>
  <c r="Q51" i="1"/>
  <c r="P51" i="1"/>
  <c r="O51" i="1"/>
  <c r="N51" i="1"/>
  <c r="Q43" i="1"/>
  <c r="P43" i="1"/>
  <c r="O43" i="1"/>
  <c r="N43" i="1"/>
  <c r="R35" i="1"/>
  <c r="Q35" i="1"/>
  <c r="P35" i="1"/>
  <c r="O35" i="1"/>
  <c r="N35" i="1"/>
  <c r="R26" i="1"/>
  <c r="P26" i="1"/>
  <c r="O26" i="1"/>
  <c r="Q27" i="1"/>
  <c r="Q26" i="1"/>
  <c r="N26" i="1"/>
  <c r="R18" i="1"/>
  <c r="R17" i="1"/>
  <c r="Q17" i="1"/>
  <c r="Q18" i="1"/>
  <c r="N17" i="1"/>
</calcChain>
</file>

<file path=xl/sharedStrings.xml><?xml version="1.0" encoding="utf-8"?>
<sst xmlns="http://schemas.openxmlformats.org/spreadsheetml/2006/main" count="231" uniqueCount="81">
  <si>
    <r>
      <rPr>
        <sz val="6"/>
        <rFont val="Microsoft Sans Serif"/>
        <family val="2"/>
      </rPr>
      <t>7-11 лет</t>
    </r>
  </si>
  <si>
    <r>
      <rPr>
        <b/>
        <sz val="4.5"/>
        <rFont val="Arial"/>
        <family val="2"/>
      </rPr>
      <t>Неде ля</t>
    </r>
  </si>
  <si>
    <r>
      <rPr>
        <b/>
        <sz val="4.5"/>
        <rFont val="Arial"/>
        <family val="2"/>
      </rPr>
      <t xml:space="preserve">День недел
</t>
    </r>
    <r>
      <rPr>
        <b/>
        <sz val="4.5"/>
        <rFont val="Arial"/>
        <family val="2"/>
      </rPr>
      <t>и</t>
    </r>
  </si>
  <si>
    <r>
      <rPr>
        <b/>
        <sz val="4.5"/>
        <color rgb="FF2D2D2D"/>
        <rFont val="Arial"/>
        <family val="2"/>
      </rPr>
      <t>Прием пищи</t>
    </r>
  </si>
  <si>
    <r>
      <rPr>
        <b/>
        <sz val="4.5"/>
        <color rgb="FF2D2D2D"/>
        <rFont val="Arial"/>
        <family val="2"/>
      </rPr>
      <t>Раздел меню</t>
    </r>
  </si>
  <si>
    <r>
      <rPr>
        <b/>
        <sz val="4.5"/>
        <color rgb="FF2D2D2D"/>
        <rFont val="Arial"/>
        <family val="2"/>
      </rPr>
      <t>Блюда</t>
    </r>
  </si>
  <si>
    <r>
      <rPr>
        <b/>
        <sz val="4.5"/>
        <color rgb="FF2D2D2D"/>
        <rFont val="Arial"/>
        <family val="2"/>
      </rPr>
      <t>Вес блюда, г</t>
    </r>
  </si>
  <si>
    <r>
      <rPr>
        <b/>
        <sz val="4.5"/>
        <color rgb="FF2D2D2D"/>
        <rFont val="Arial"/>
        <family val="2"/>
      </rPr>
      <t>Белки</t>
    </r>
  </si>
  <si>
    <r>
      <rPr>
        <b/>
        <sz val="4.5"/>
        <color rgb="FF2D2D2D"/>
        <rFont val="Arial"/>
        <family val="2"/>
      </rPr>
      <t>Жиры</t>
    </r>
  </si>
  <si>
    <r>
      <rPr>
        <b/>
        <sz val="4.5"/>
        <color rgb="FF2D2D2D"/>
        <rFont val="Arial"/>
        <family val="2"/>
      </rPr>
      <t>Углевод ы</t>
    </r>
  </si>
  <si>
    <r>
      <rPr>
        <b/>
        <sz val="4.5"/>
        <color rgb="FF2D2D2D"/>
        <rFont val="Arial"/>
        <family val="2"/>
      </rPr>
      <t>Калорийн ость</t>
    </r>
  </si>
  <si>
    <r>
      <rPr>
        <b/>
        <sz val="4.5"/>
        <color rgb="FF2D2D2D"/>
        <rFont val="Arial"/>
        <family val="2"/>
      </rPr>
      <t>№ рецептуры</t>
    </r>
  </si>
  <si>
    <r>
      <rPr>
        <b/>
        <sz val="4.5"/>
        <color rgb="FF2D2D2D"/>
        <rFont val="Arial"/>
        <family val="2"/>
      </rPr>
      <t>Цена</t>
    </r>
  </si>
  <si>
    <r>
      <rPr>
        <b/>
        <sz val="6"/>
        <color rgb="FF2D2D2D"/>
        <rFont val="Arial"/>
        <family val="2"/>
      </rPr>
      <t>Среднее значение за период:</t>
    </r>
  </si>
  <si>
    <r>
      <rPr>
        <sz val="6"/>
        <rFont val="Microsoft Sans Serif"/>
        <family val="2"/>
      </rPr>
      <t xml:space="preserve">Школа МБОУ " СОШ п. Октябрьский
</t>
    </r>
    <r>
      <rPr>
        <b/>
        <sz val="8.5"/>
        <color rgb="FF4B4B4B"/>
        <rFont val="Arial"/>
        <family val="2"/>
      </rPr>
      <t xml:space="preserve">Типовое примерное меню приготавливаемых блюд
</t>
    </r>
    <r>
      <rPr>
        <sz val="6"/>
        <color rgb="FF2D2D2D"/>
        <rFont val="Microsoft Sans Serif"/>
        <family val="2"/>
      </rPr>
      <t>Возрастная категория 7-11 лет</t>
    </r>
  </si>
  <si>
    <t>день 01         месяц    09        год 2023</t>
  </si>
  <si>
    <t>Суп картофельный с вермишелью</t>
  </si>
  <si>
    <t>Котлеты из кур припущенные</t>
  </si>
  <si>
    <t>Картофельное пюре</t>
  </si>
  <si>
    <t>Соус сметанный с томатом</t>
  </si>
  <si>
    <t>Компот из смеси сухофруктов</t>
  </si>
  <si>
    <t>Хлеб пшеничный</t>
  </si>
  <si>
    <t>Хлеб ржаной</t>
  </si>
  <si>
    <t>1 блюдо</t>
  </si>
  <si>
    <t xml:space="preserve">соус </t>
  </si>
  <si>
    <t>напиток</t>
  </si>
  <si>
    <t>хлеб бел.</t>
  </si>
  <si>
    <t>47</t>
  </si>
  <si>
    <t>463</t>
  </si>
  <si>
    <t>283</t>
  </si>
  <si>
    <t>115</t>
  </si>
  <si>
    <t>114</t>
  </si>
  <si>
    <t>Обед</t>
  </si>
  <si>
    <t>закуска</t>
  </si>
  <si>
    <t>2 блюдо</t>
  </si>
  <si>
    <t>гарнир</t>
  </si>
  <si>
    <t>хлеб черн.</t>
  </si>
  <si>
    <t>итого</t>
  </si>
  <si>
    <t>фрукты</t>
  </si>
  <si>
    <t>Тефтели из говядины с рисом</t>
  </si>
  <si>
    <t>Каша гречневая рассыпчатая</t>
  </si>
  <si>
    <t>Соус томатный с овощами</t>
  </si>
  <si>
    <t>Компот из свежих яблок</t>
  </si>
  <si>
    <t>Борщ с картофелем и белокачанной капустой</t>
  </si>
  <si>
    <t>Суп картофельный с горохом с гренками</t>
  </si>
  <si>
    <t>Рыба тушеная с овощами</t>
  </si>
  <si>
    <t>Бананы</t>
  </si>
  <si>
    <r>
      <rPr>
        <b/>
        <sz val="7"/>
        <color rgb="FF2D2D2D"/>
        <rFont val="Times New Roman"/>
        <family val="1"/>
        <charset val="204"/>
      </rPr>
      <t>Итого за день:</t>
    </r>
  </si>
  <si>
    <t>160</t>
  </si>
  <si>
    <t>172</t>
  </si>
  <si>
    <t>118</t>
  </si>
  <si>
    <t>Салат из капусты</t>
  </si>
  <si>
    <t>Суп лапша домашняя</t>
  </si>
  <si>
    <t>Курица в томатном соусе</t>
  </si>
  <si>
    <t>Рис отварной</t>
  </si>
  <si>
    <t>110</t>
  </si>
  <si>
    <t>210</t>
  </si>
  <si>
    <t>224</t>
  </si>
  <si>
    <t>Суп картофельный  с пшеном</t>
  </si>
  <si>
    <t xml:space="preserve">Плов из курицы </t>
  </si>
  <si>
    <t>189</t>
  </si>
  <si>
    <t>Суп картофельный с рисом</t>
  </si>
  <si>
    <t>Биточки из кур припущенные</t>
  </si>
  <si>
    <t>Утвердил:  должность  Директор МБОУ " СОШ п.Октябрьский" Темержанов М.Х._________________                        дата</t>
  </si>
  <si>
    <t>80</t>
  </si>
  <si>
    <t>209</t>
  </si>
  <si>
    <t>453</t>
  </si>
  <si>
    <t>Суп картофельный с горохом</t>
  </si>
  <si>
    <t>Котлета из говядины</t>
  </si>
  <si>
    <t>Макароны отварные</t>
  </si>
  <si>
    <t>Салат из моркови</t>
  </si>
  <si>
    <t>Тефтели из говядины</t>
  </si>
  <si>
    <t>37</t>
  </si>
  <si>
    <t>200</t>
  </si>
  <si>
    <t>Рассольник ленинградский</t>
  </si>
  <si>
    <t>Рыба запеченная</t>
  </si>
  <si>
    <t>351</t>
  </si>
  <si>
    <t>217</t>
  </si>
  <si>
    <t>219</t>
  </si>
  <si>
    <t>Свекольник</t>
  </si>
  <si>
    <t>Фрикадельки из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</si>
</sst>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color rgb="FF000000"/>
      <name val="Times New Roman"/>
      <charset val="204"/>
    </font>
    <font>
      <sz val="6"/>
      <color rgb="FF000000"/>
      <name val="Microsoft Sans Serif"/>
      <family val="2"/>
    </font>
    <font>
      <i/>
      <sz val="4.5"/>
      <name val="Arial"/>
      <family val="2"/>
      <charset val="204"/>
    </font>
    <font>
      <sz val="6"/>
      <name val="Microsoft Sans Serif"/>
      <family val="2"/>
      <charset val="204"/>
    </font>
    <font>
      <b/>
      <sz val="4.5"/>
      <name val="Arial"/>
      <family val="2"/>
      <charset val="204"/>
    </font>
    <font>
      <b/>
      <sz val="6"/>
      <name val="Arial"/>
      <family val="2"/>
      <charset val="204"/>
    </font>
    <font>
      <sz val="6"/>
      <name val="Microsoft Sans Serif"/>
      <family val="2"/>
    </font>
    <font>
      <b/>
      <sz val="8.5"/>
      <color rgb="FF4B4B4B"/>
      <name val="Arial"/>
      <family val="2"/>
    </font>
    <font>
      <sz val="6"/>
      <color rgb="FF2D2D2D"/>
      <name val="Microsoft Sans Serif"/>
      <family val="2"/>
    </font>
    <font>
      <i/>
      <sz val="4.5"/>
      <name val="Arial"/>
      <family val="2"/>
    </font>
    <font>
      <b/>
      <sz val="4.5"/>
      <name val="Arial"/>
      <family val="2"/>
    </font>
    <font>
      <b/>
      <sz val="4.5"/>
      <color rgb="FF2D2D2D"/>
      <name val="Arial"/>
      <family val="2"/>
    </font>
    <font>
      <b/>
      <sz val="6"/>
      <color rgb="FF2D2D2D"/>
      <name val="Arial"/>
      <family val="2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7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i/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rgb="FF2D2D2D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1CC"/>
      </patternFill>
    </fill>
    <fill>
      <patternFill patternType="solid">
        <fgColor rgb="FFD9D9D9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1" fontId="1" fillId="3" borderId="1" xfId="0" applyNumberFormat="1" applyFont="1" applyFill="1" applyBorder="1" applyAlignment="1">
      <alignment horizontal="left" vertical="top" shrinkToFit="1"/>
    </xf>
    <xf numFmtId="0" fontId="3" fillId="0" borderId="1" xfId="0" applyFont="1" applyFill="1" applyBorder="1" applyAlignment="1">
      <alignment horizontal="center" vertical="top" wrapText="1"/>
    </xf>
    <xf numFmtId="164" fontId="13" fillId="0" borderId="15" xfId="0" applyNumberFormat="1" applyFont="1" applyFill="1" applyBorder="1" applyAlignment="1">
      <alignment horizontal="center"/>
    </xf>
    <xf numFmtId="164" fontId="13" fillId="0" borderId="16" xfId="0" applyNumberFormat="1" applyFont="1" applyFill="1" applyBorder="1" applyAlignment="1">
      <alignment horizontal="center"/>
    </xf>
    <xf numFmtId="164" fontId="14" fillId="4" borderId="16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left" wrapText="1"/>
    </xf>
    <xf numFmtId="164" fontId="15" fillId="0" borderId="16" xfId="0" applyNumberFormat="1" applyFont="1" applyFill="1" applyBorder="1" applyAlignment="1">
      <alignment horizontal="center"/>
    </xf>
    <xf numFmtId="164" fontId="15" fillId="0" borderId="15" xfId="0" applyNumberFormat="1" applyFont="1" applyFill="1" applyBorder="1" applyAlignment="1">
      <alignment horizontal="center"/>
    </xf>
    <xf numFmtId="49" fontId="15" fillId="0" borderId="18" xfId="0" applyNumberFormat="1" applyFont="1" applyFill="1" applyBorder="1" applyAlignment="1">
      <alignment horizontal="center" vertical="center" wrapText="1"/>
    </xf>
    <xf numFmtId="4" fontId="15" fillId="0" borderId="17" xfId="0" applyNumberFormat="1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/>
    </xf>
    <xf numFmtId="4" fontId="15" fillId="0" borderId="15" xfId="0" applyNumberFormat="1" applyFont="1" applyFill="1" applyBorder="1" applyAlignment="1">
      <alignment horizontal="center" vertical="center"/>
    </xf>
    <xf numFmtId="49" fontId="15" fillId="0" borderId="15" xfId="0" applyNumberFormat="1" applyFont="1" applyFill="1" applyBorder="1" applyAlignment="1">
      <alignment horizontal="center" vertical="center" wrapText="1"/>
    </xf>
    <xf numFmtId="4" fontId="15" fillId="0" borderId="17" xfId="0" applyNumberFormat="1" applyFont="1" applyFill="1" applyBorder="1" applyAlignment="1">
      <alignment horizontal="center" vertical="center"/>
    </xf>
    <xf numFmtId="49" fontId="15" fillId="0" borderId="16" xfId="0" applyNumberFormat="1" applyFont="1" applyFill="1" applyBorder="1" applyAlignment="1">
      <alignment horizontal="center" vertical="center" wrapText="1"/>
    </xf>
    <xf numFmtId="4" fontId="15" fillId="0" borderId="17" xfId="0" applyNumberFormat="1" applyFont="1" applyBorder="1" applyAlignment="1">
      <alignment horizontal="center" vertical="center" wrapText="1"/>
    </xf>
    <xf numFmtId="49" fontId="15" fillId="0" borderId="19" xfId="0" applyNumberFormat="1" applyFont="1" applyFill="1" applyBorder="1" applyAlignment="1">
      <alignment horizontal="center" vertical="center" wrapText="1"/>
    </xf>
    <xf numFmtId="4" fontId="15" fillId="0" borderId="15" xfId="0" applyNumberFormat="1" applyFont="1" applyFill="1" applyBorder="1" applyAlignment="1">
      <alignment horizontal="center"/>
    </xf>
    <xf numFmtId="49" fontId="15" fillId="0" borderId="19" xfId="0" applyNumberFormat="1" applyFont="1" applyFill="1" applyBorder="1" applyAlignment="1">
      <alignment horizontal="center" wrapText="1"/>
    </xf>
    <xf numFmtId="164" fontId="17" fillId="4" borderId="16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left" wrapText="1"/>
    </xf>
    <xf numFmtId="1" fontId="16" fillId="0" borderId="1" xfId="0" applyNumberFormat="1" applyFont="1" applyFill="1" applyBorder="1" applyAlignment="1">
      <alignment horizontal="center" vertical="top" shrinkToFit="1"/>
    </xf>
    <xf numFmtId="0" fontId="16" fillId="3" borderId="1" xfId="0" applyFont="1" applyFill="1" applyBorder="1" applyAlignment="1">
      <alignment horizontal="left" wrapText="1"/>
    </xf>
    <xf numFmtId="1" fontId="16" fillId="3" borderId="1" xfId="0" applyNumberFormat="1" applyFont="1" applyFill="1" applyBorder="1" applyAlignment="1">
      <alignment horizontal="center" vertical="top" shrinkToFit="1"/>
    </xf>
    <xf numFmtId="0" fontId="16" fillId="2" borderId="1" xfId="0" applyFont="1" applyFill="1" applyBorder="1" applyAlignment="1">
      <alignment horizontal="center" wrapText="1"/>
    </xf>
    <xf numFmtId="1" fontId="16" fillId="0" borderId="1" xfId="0" applyNumberFormat="1" applyFont="1" applyFill="1" applyBorder="1" applyAlignment="1">
      <alignment horizontal="left" vertical="top" indent="1" shrinkToFit="1"/>
    </xf>
    <xf numFmtId="1" fontId="16" fillId="3" borderId="1" xfId="0" applyNumberFormat="1" applyFont="1" applyFill="1" applyBorder="1" applyAlignment="1">
      <alignment horizontal="left" vertical="top" indent="1" shrinkToFit="1"/>
    </xf>
    <xf numFmtId="1" fontId="16" fillId="0" borderId="1" xfId="0" applyNumberFormat="1" applyFont="1" applyFill="1" applyBorder="1" applyAlignment="1">
      <alignment horizontal="right" vertical="top" indent="2" shrinkToFit="1"/>
    </xf>
    <xf numFmtId="1" fontId="16" fillId="3" borderId="1" xfId="0" applyNumberFormat="1" applyFont="1" applyFill="1" applyBorder="1" applyAlignment="1">
      <alignment horizontal="right" vertical="top" indent="2" shrinkToFit="1"/>
    </xf>
    <xf numFmtId="164" fontId="13" fillId="0" borderId="15" xfId="0" applyNumberFormat="1" applyFont="1" applyBorder="1" applyAlignment="1">
      <alignment horizontal="center"/>
    </xf>
    <xf numFmtId="164" fontId="15" fillId="0" borderId="16" xfId="0" applyNumberFormat="1" applyFont="1" applyBorder="1" applyAlignment="1">
      <alignment horizontal="center"/>
    </xf>
    <xf numFmtId="164" fontId="15" fillId="0" borderId="15" xfId="0" applyNumberFormat="1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49" fontId="15" fillId="0" borderId="15" xfId="0" applyNumberFormat="1" applyFont="1" applyFill="1" applyBorder="1" applyAlignment="1">
      <alignment horizontal="center"/>
    </xf>
    <xf numFmtId="49" fontId="15" fillId="0" borderId="16" xfId="0" applyNumberFormat="1" applyFont="1" applyFill="1" applyBorder="1" applyAlignment="1">
      <alignment horizontal="center" wrapText="1"/>
    </xf>
    <xf numFmtId="4" fontId="15" fillId="0" borderId="15" xfId="0" applyNumberFormat="1" applyFont="1" applyFill="1" applyBorder="1" applyAlignment="1">
      <alignment horizontal="center" vertical="center" wrapText="1"/>
    </xf>
    <xf numFmtId="49" fontId="15" fillId="0" borderId="22" xfId="0" applyNumberFormat="1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/>
    </xf>
    <xf numFmtId="4" fontId="15" fillId="0" borderId="17" xfId="0" applyNumberFormat="1" applyFont="1" applyFill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49" fontId="15" fillId="0" borderId="18" xfId="0" applyNumberFormat="1" applyFont="1" applyBorder="1" applyAlignment="1">
      <alignment horizontal="center" wrapText="1"/>
    </xf>
    <xf numFmtId="49" fontId="17" fillId="0" borderId="15" xfId="0" applyNumberFormat="1" applyFont="1" applyFill="1" applyBorder="1" applyAlignment="1">
      <alignment horizontal="center" vertical="center" wrapText="1"/>
    </xf>
    <xf numFmtId="164" fontId="17" fillId="0" borderId="15" xfId="0" applyNumberFormat="1" applyFont="1" applyFill="1" applyBorder="1" applyAlignment="1">
      <alignment horizontal="center"/>
    </xf>
    <xf numFmtId="0" fontId="15" fillId="0" borderId="24" xfId="0" applyFont="1" applyBorder="1" applyAlignment="1">
      <alignment horizontal="center"/>
    </xf>
    <xf numFmtId="2" fontId="15" fillId="0" borderId="15" xfId="0" applyNumberFormat="1" applyFont="1" applyFill="1" applyBorder="1" applyAlignment="1">
      <alignment horizontal="center"/>
    </xf>
    <xf numFmtId="2" fontId="15" fillId="0" borderId="16" xfId="0" applyNumberFormat="1" applyFont="1" applyFill="1" applyBorder="1" applyAlignment="1">
      <alignment horizontal="center"/>
    </xf>
    <xf numFmtId="49" fontId="15" fillId="0" borderId="15" xfId="0" applyNumberFormat="1" applyFont="1" applyFill="1" applyBorder="1" applyAlignment="1">
      <alignment horizontal="center" vertical="center"/>
    </xf>
    <xf numFmtId="164" fontId="15" fillId="0" borderId="15" xfId="0" applyNumberFormat="1" applyFont="1" applyFill="1" applyBorder="1" applyAlignment="1"/>
    <xf numFmtId="49" fontId="15" fillId="0" borderId="18" xfId="0" applyNumberFormat="1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left" vertical="top" indent="1" shrinkToFit="1"/>
    </xf>
    <xf numFmtId="1" fontId="1" fillId="3" borderId="4" xfId="0" applyNumberFormat="1" applyFont="1" applyFill="1" applyBorder="1" applyAlignment="1">
      <alignment horizontal="left" vertical="top" indent="1" shrinkToFit="1"/>
    </xf>
    <xf numFmtId="0" fontId="18" fillId="3" borderId="2" xfId="0" applyFont="1" applyFill="1" applyBorder="1" applyAlignment="1">
      <alignment horizontal="left" vertical="top" wrapText="1" indent="2"/>
    </xf>
    <xf numFmtId="0" fontId="18" fillId="3" borderId="3" xfId="0" applyFont="1" applyFill="1" applyBorder="1" applyAlignment="1">
      <alignment horizontal="left" vertical="top" wrapText="1" indent="2"/>
    </xf>
    <xf numFmtId="0" fontId="18" fillId="3" borderId="4" xfId="0" applyFont="1" applyFill="1" applyBorder="1" applyAlignment="1">
      <alignment horizontal="left" vertical="top" wrapText="1" indent="2"/>
    </xf>
    <xf numFmtId="0" fontId="16" fillId="3" borderId="2" xfId="0" applyFont="1" applyFill="1" applyBorder="1" applyAlignment="1">
      <alignment horizontal="left" wrapText="1"/>
    </xf>
    <xf numFmtId="0" fontId="16" fillId="3" borderId="3" xfId="0" applyFont="1" applyFill="1" applyBorder="1" applyAlignment="1">
      <alignment horizontal="left" wrapText="1"/>
    </xf>
    <xf numFmtId="0" fontId="16" fillId="3" borderId="4" xfId="0" applyFont="1" applyFill="1" applyBorder="1" applyAlignment="1">
      <alignment horizontal="left" wrapText="1"/>
    </xf>
    <xf numFmtId="1" fontId="16" fillId="3" borderId="2" xfId="0" applyNumberFormat="1" applyFont="1" applyFill="1" applyBorder="1" applyAlignment="1">
      <alignment horizontal="center" vertical="top" shrinkToFit="1"/>
    </xf>
    <xf numFmtId="1" fontId="16" fillId="3" borderId="4" xfId="0" applyNumberFormat="1" applyFont="1" applyFill="1" applyBorder="1" applyAlignment="1">
      <alignment horizontal="center" vertical="top" shrinkToFit="1"/>
    </xf>
    <xf numFmtId="0" fontId="0" fillId="0" borderId="2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 indent="10"/>
    </xf>
    <xf numFmtId="0" fontId="5" fillId="0" borderId="3" xfId="0" applyFont="1" applyFill="1" applyBorder="1" applyAlignment="1">
      <alignment horizontal="left" vertical="top" wrapText="1" indent="10"/>
    </xf>
    <xf numFmtId="0" fontId="5" fillId="0" borderId="4" xfId="0" applyFont="1" applyFill="1" applyBorder="1" applyAlignment="1">
      <alignment horizontal="left" vertical="top" wrapText="1" indent="10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wrapText="1"/>
    </xf>
    <xf numFmtId="0" fontId="16" fillId="2" borderId="3" xfId="0" applyFont="1" applyFill="1" applyBorder="1" applyAlignment="1">
      <alignment horizontal="left" wrapText="1"/>
    </xf>
    <xf numFmtId="0" fontId="16" fillId="2" borderId="4" xfId="0" applyFont="1" applyFill="1" applyBorder="1" applyAlignment="1">
      <alignment horizontal="left" wrapText="1"/>
    </xf>
    <xf numFmtId="0" fontId="16" fillId="2" borderId="2" xfId="0" applyFont="1" applyFill="1" applyBorder="1" applyAlignment="1">
      <alignment horizontal="center" wrapText="1"/>
    </xf>
    <xf numFmtId="0" fontId="16" fillId="2" borderId="4" xfId="0" applyFont="1" applyFill="1" applyBorder="1" applyAlignment="1">
      <alignment horizontal="center" wrapText="1"/>
    </xf>
    <xf numFmtId="0" fontId="17" fillId="0" borderId="2" xfId="0" applyFont="1" applyFill="1" applyBorder="1" applyAlignment="1">
      <alignment horizontal="right" vertical="top" wrapText="1"/>
    </xf>
    <xf numFmtId="0" fontId="17" fillId="0" borderId="4" xfId="0" applyFont="1" applyFill="1" applyBorder="1" applyAlignment="1">
      <alignment horizontal="right" vertical="top" wrapText="1"/>
    </xf>
    <xf numFmtId="0" fontId="16" fillId="0" borderId="2" xfId="0" applyFont="1" applyFill="1" applyBorder="1" applyAlignment="1">
      <alignment horizontal="left" wrapText="1"/>
    </xf>
    <xf numFmtId="0" fontId="16" fillId="0" borderId="3" xfId="0" applyFont="1" applyFill="1" applyBorder="1" applyAlignment="1">
      <alignment horizontal="left" wrapText="1"/>
    </xf>
    <xf numFmtId="0" fontId="16" fillId="0" borderId="4" xfId="0" applyFont="1" applyFill="1" applyBorder="1" applyAlignment="1">
      <alignment horizontal="left" wrapText="1"/>
    </xf>
    <xf numFmtId="1" fontId="16" fillId="0" borderId="2" xfId="0" applyNumberFormat="1" applyFont="1" applyFill="1" applyBorder="1" applyAlignment="1">
      <alignment horizontal="center" vertical="top" shrinkToFit="1"/>
    </xf>
    <xf numFmtId="1" fontId="16" fillId="0" borderId="4" xfId="0" applyNumberFormat="1" applyFont="1" applyFill="1" applyBorder="1" applyAlignment="1">
      <alignment horizontal="center" vertical="top" shrinkToFit="1"/>
    </xf>
    <xf numFmtId="1" fontId="1" fillId="0" borderId="7" xfId="0" applyNumberFormat="1" applyFont="1" applyFill="1" applyBorder="1" applyAlignment="1">
      <alignment horizontal="center" vertical="top" shrinkToFit="1"/>
    </xf>
    <xf numFmtId="1" fontId="1" fillId="0" borderId="8" xfId="0" applyNumberFormat="1" applyFont="1" applyFill="1" applyBorder="1" applyAlignment="1">
      <alignment horizontal="center" vertical="top" shrinkToFit="1"/>
    </xf>
    <xf numFmtId="1" fontId="1" fillId="0" borderId="9" xfId="0" applyNumberFormat="1" applyFont="1" applyFill="1" applyBorder="1" applyAlignment="1">
      <alignment horizontal="center" vertical="top" shrinkToFit="1"/>
    </xf>
    <xf numFmtId="1" fontId="1" fillId="0" borderId="5" xfId="0" applyNumberFormat="1" applyFont="1" applyFill="1" applyBorder="1" applyAlignment="1">
      <alignment horizontal="center" vertical="top" shrinkToFit="1"/>
    </xf>
    <xf numFmtId="1" fontId="1" fillId="0" borderId="10" xfId="0" applyNumberFormat="1" applyFont="1" applyFill="1" applyBorder="1" applyAlignment="1">
      <alignment horizontal="center" vertical="top" shrinkToFit="1"/>
    </xf>
    <xf numFmtId="1" fontId="1" fillId="0" borderId="11" xfId="0" applyNumberFormat="1" applyFont="1" applyFill="1" applyBorder="1" applyAlignment="1">
      <alignment horizontal="center" vertical="top" shrinkToFit="1"/>
    </xf>
    <xf numFmtId="1" fontId="1" fillId="0" borderId="12" xfId="0" applyNumberFormat="1" applyFont="1" applyFill="1" applyBorder="1" applyAlignment="1">
      <alignment horizontal="center" vertical="top" shrinkToFit="1"/>
    </xf>
    <xf numFmtId="1" fontId="1" fillId="0" borderId="13" xfId="0" applyNumberFormat="1" applyFont="1" applyFill="1" applyBorder="1" applyAlignment="1">
      <alignment horizontal="center" vertical="top" shrinkToFit="1"/>
    </xf>
    <xf numFmtId="1" fontId="1" fillId="0" borderId="14" xfId="0" applyNumberFormat="1" applyFont="1" applyFill="1" applyBorder="1" applyAlignment="1">
      <alignment horizontal="center" vertical="top" shrinkToFit="1"/>
    </xf>
    <xf numFmtId="0" fontId="15" fillId="0" borderId="5" xfId="0" applyFont="1" applyFill="1" applyBorder="1" applyAlignment="1">
      <alignment horizontal="left" vertical="top" wrapText="1"/>
    </xf>
    <xf numFmtId="0" fontId="15" fillId="0" borderId="10" xfId="0" applyFont="1" applyFill="1" applyBorder="1" applyAlignment="1">
      <alignment horizontal="left" vertical="top" wrapText="1"/>
    </xf>
    <xf numFmtId="0" fontId="15" fillId="0" borderId="11" xfId="0" applyFont="1" applyFill="1" applyBorder="1" applyAlignment="1">
      <alignment horizontal="left" vertical="top" wrapText="1"/>
    </xf>
    <xf numFmtId="0" fontId="15" fillId="0" borderId="12" xfId="0" applyFont="1" applyFill="1" applyBorder="1" applyAlignment="1">
      <alignment horizontal="left" vertical="top" wrapText="1"/>
    </xf>
    <xf numFmtId="0" fontId="15" fillId="0" borderId="13" xfId="0" applyFont="1" applyFill="1" applyBorder="1" applyAlignment="1">
      <alignment horizontal="left" vertical="top" wrapText="1"/>
    </xf>
    <xf numFmtId="0" fontId="15" fillId="0" borderId="14" xfId="0" applyFont="1" applyFill="1" applyBorder="1" applyAlignment="1">
      <alignment horizontal="left" vertical="top" wrapText="1"/>
    </xf>
    <xf numFmtId="0" fontId="16" fillId="2" borderId="20" xfId="0" applyFont="1" applyFill="1" applyBorder="1" applyAlignment="1">
      <alignment horizontal="left" wrapText="1"/>
    </xf>
    <xf numFmtId="0" fontId="16" fillId="2" borderId="21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 indent="1"/>
    </xf>
    <xf numFmtId="0" fontId="4" fillId="0" borderId="4" xfId="0" applyFont="1" applyFill="1" applyBorder="1" applyAlignment="1">
      <alignment horizontal="left" vertical="top" wrapText="1" inden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0" fillId="2" borderId="4" xfId="0" applyFill="1" applyBorder="1" applyAlignment="1">
      <alignment horizontal="left" wrapText="1"/>
    </xf>
    <xf numFmtId="1" fontId="1" fillId="2" borderId="2" xfId="0" applyNumberFormat="1" applyFont="1" applyFill="1" applyBorder="1" applyAlignment="1">
      <alignment horizontal="left" vertical="top" indent="1" shrinkToFit="1"/>
    </xf>
    <xf numFmtId="1" fontId="1" fillId="2" borderId="4" xfId="0" applyNumberFormat="1" applyFont="1" applyFill="1" applyBorder="1" applyAlignment="1">
      <alignment horizontal="left" vertical="top" indent="1" shrinkToFit="1"/>
    </xf>
    <xf numFmtId="0" fontId="0" fillId="0" borderId="5" xfId="0" applyFill="1" applyBorder="1" applyAlignment="1">
      <alignment horizontal="left" wrapText="1"/>
    </xf>
    <xf numFmtId="0" fontId="0" fillId="0" borderId="6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top" wrapText="1" indent="1"/>
    </xf>
    <xf numFmtId="0" fontId="6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tabSelected="1" zoomScale="166" zoomScaleNormal="166" workbookViewId="0">
      <selection activeCell="E4" sqref="E4:F4"/>
    </sheetView>
  </sheetViews>
  <sheetFormatPr defaultRowHeight="13.2" x14ac:dyDescent="0.25"/>
  <cols>
    <col min="1" max="1" width="3.33203125" customWidth="1"/>
    <col min="2" max="2" width="2.109375" customWidth="1"/>
    <col min="3" max="3" width="1.77734375" customWidth="1"/>
    <col min="4" max="4" width="3.33203125" customWidth="1"/>
    <col min="5" max="5" width="3.44140625" customWidth="1"/>
    <col min="6" max="6" width="2.6640625" customWidth="1"/>
    <col min="7" max="7" width="6.109375" customWidth="1"/>
    <col min="8" max="8" width="1.44140625" customWidth="1"/>
    <col min="9" max="9" width="15.77734375" customWidth="1"/>
    <col min="10" max="10" width="16.109375" customWidth="1"/>
    <col min="11" max="11" width="7.44140625" customWidth="1"/>
    <col min="12" max="12" width="1.44140625" customWidth="1"/>
    <col min="13" max="13" width="5.77734375" customWidth="1"/>
    <col min="14" max="14" width="7.77734375" customWidth="1"/>
    <col min="15" max="15" width="7" customWidth="1"/>
    <col min="16" max="16" width="5.33203125" hidden="1" customWidth="1"/>
    <col min="17" max="17" width="5.33203125" customWidth="1"/>
    <col min="18" max="18" width="6.44140625" customWidth="1"/>
    <col min="19" max="19" width="7.77734375" customWidth="1"/>
    <col min="20" max="20" width="7.109375" customWidth="1"/>
    <col min="21" max="21" width="2.77734375" customWidth="1"/>
  </cols>
  <sheetData>
    <row r="1" spans="1:21" ht="8.85" customHeight="1" x14ac:dyDescent="0.25">
      <c r="A1" s="120"/>
      <c r="B1" s="121"/>
      <c r="C1" s="121"/>
      <c r="D1" s="121"/>
      <c r="E1" s="121"/>
      <c r="F1" s="121"/>
      <c r="G1" s="121"/>
      <c r="H1" s="121"/>
      <c r="I1" s="121"/>
      <c r="J1" s="122"/>
    </row>
    <row r="2" spans="1:21" ht="8.85" customHeight="1" x14ac:dyDescent="0.25">
      <c r="A2" s="120"/>
      <c r="B2" s="121"/>
      <c r="C2" s="121"/>
      <c r="D2" s="121"/>
      <c r="E2" s="121"/>
      <c r="F2" s="121"/>
      <c r="G2" s="121"/>
      <c r="H2" s="122"/>
    </row>
    <row r="3" spans="1:21" ht="10.5" customHeight="1" x14ac:dyDescent="0.25">
      <c r="A3" s="120"/>
      <c r="B3" s="121"/>
      <c r="C3" s="121"/>
      <c r="D3" s="121"/>
      <c r="E3" s="121"/>
      <c r="F3" s="121"/>
      <c r="G3" s="121"/>
      <c r="H3" s="122"/>
    </row>
    <row r="4" spans="1:21" ht="9.9" customHeight="1" x14ac:dyDescent="0.25">
      <c r="A4" s="120"/>
      <c r="B4" s="122"/>
      <c r="C4" s="120"/>
      <c r="D4" s="122"/>
      <c r="E4" s="123">
        <v>2025</v>
      </c>
      <c r="F4" s="124"/>
      <c r="G4" s="125"/>
      <c r="H4" s="126"/>
    </row>
    <row r="5" spans="1:21" ht="48" customHeight="1" x14ac:dyDescent="0.2">
      <c r="A5" s="127" t="s">
        <v>14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8" t="s">
        <v>63</v>
      </c>
      <c r="N5" s="129"/>
      <c r="O5" s="129"/>
      <c r="P5" s="104" t="s">
        <v>15</v>
      </c>
      <c r="Q5" s="105"/>
      <c r="R5" s="105"/>
      <c r="S5" s="105"/>
      <c r="T5" s="105"/>
      <c r="U5" s="105"/>
    </row>
    <row r="6" spans="1:21" ht="9.9" customHeight="1" x14ac:dyDescent="0.25">
      <c r="A6" s="106" t="s">
        <v>0</v>
      </c>
      <c r="B6" s="107"/>
      <c r="C6" s="107"/>
      <c r="D6" s="107"/>
      <c r="E6" s="107"/>
      <c r="F6" s="107"/>
      <c r="G6" s="107"/>
      <c r="H6" s="107"/>
      <c r="I6" s="108"/>
    </row>
    <row r="7" spans="1:21" ht="20.100000000000001" customHeight="1" x14ac:dyDescent="0.25">
      <c r="A7" s="1" t="s">
        <v>1</v>
      </c>
      <c r="B7" s="109" t="s">
        <v>2</v>
      </c>
      <c r="C7" s="110"/>
      <c r="D7" s="111" t="s">
        <v>3</v>
      </c>
      <c r="E7" s="112"/>
      <c r="F7" s="113" t="s">
        <v>4</v>
      </c>
      <c r="G7" s="114"/>
      <c r="H7" s="115" t="s">
        <v>5</v>
      </c>
      <c r="I7" s="116"/>
      <c r="J7" s="116"/>
      <c r="K7" s="117"/>
      <c r="L7" s="118" t="s">
        <v>6</v>
      </c>
      <c r="M7" s="119"/>
      <c r="N7" s="2" t="s">
        <v>7</v>
      </c>
      <c r="O7" s="115" t="s">
        <v>8</v>
      </c>
      <c r="P7" s="117"/>
      <c r="Q7" s="1" t="s">
        <v>9</v>
      </c>
      <c r="R7" s="1" t="s">
        <v>10</v>
      </c>
      <c r="S7" s="1" t="s">
        <v>11</v>
      </c>
      <c r="T7" s="2" t="s">
        <v>12</v>
      </c>
    </row>
    <row r="8" spans="1:21" ht="9" customHeight="1" x14ac:dyDescent="0.2">
      <c r="A8" s="87">
        <v>1</v>
      </c>
      <c r="B8" s="90">
        <v>1</v>
      </c>
      <c r="C8" s="91"/>
      <c r="D8" s="96" t="s">
        <v>32</v>
      </c>
      <c r="E8" s="97"/>
      <c r="F8" s="73"/>
      <c r="G8" s="74"/>
      <c r="H8" s="75"/>
      <c r="I8" s="76"/>
      <c r="J8" s="76"/>
      <c r="K8" s="77"/>
      <c r="L8" s="75"/>
      <c r="M8" s="77"/>
      <c r="N8" s="9"/>
      <c r="O8" s="75"/>
      <c r="P8" s="77"/>
      <c r="Q8" s="9"/>
      <c r="R8" s="9"/>
      <c r="S8" s="9"/>
      <c r="T8" s="9"/>
    </row>
    <row r="9" spans="1:21" ht="9" customHeight="1" x14ac:dyDescent="0.2">
      <c r="A9" s="88"/>
      <c r="B9" s="92"/>
      <c r="C9" s="93"/>
      <c r="D9" s="98"/>
      <c r="E9" s="99"/>
      <c r="F9" s="73" t="s">
        <v>23</v>
      </c>
      <c r="G9" s="74"/>
      <c r="H9" s="75" t="s">
        <v>16</v>
      </c>
      <c r="I9" s="76"/>
      <c r="J9" s="76"/>
      <c r="K9" s="77"/>
      <c r="L9" s="78">
        <v>200</v>
      </c>
      <c r="M9" s="79"/>
      <c r="N9" s="10">
        <v>2.2400000000000002</v>
      </c>
      <c r="O9" s="11">
        <v>2.3199999999999998</v>
      </c>
      <c r="P9" s="11"/>
      <c r="Q9" s="11">
        <v>17.440000000000001</v>
      </c>
      <c r="R9" s="11">
        <v>99.28</v>
      </c>
      <c r="S9" s="12" t="s">
        <v>27</v>
      </c>
      <c r="T9" s="13">
        <v>6.6</v>
      </c>
    </row>
    <row r="10" spans="1:21" ht="9" customHeight="1" x14ac:dyDescent="0.2">
      <c r="A10" s="88"/>
      <c r="B10" s="92"/>
      <c r="C10" s="93"/>
      <c r="D10" s="98"/>
      <c r="E10" s="99"/>
      <c r="F10" s="73" t="s">
        <v>34</v>
      </c>
      <c r="G10" s="74"/>
      <c r="H10" s="75" t="s">
        <v>17</v>
      </c>
      <c r="I10" s="76"/>
      <c r="J10" s="76"/>
      <c r="K10" s="77"/>
      <c r="L10" s="78">
        <v>90</v>
      </c>
      <c r="M10" s="79"/>
      <c r="N10" s="11">
        <v>14.2</v>
      </c>
      <c r="O10" s="11">
        <v>16</v>
      </c>
      <c r="P10" s="11"/>
      <c r="Q10" s="11">
        <v>10</v>
      </c>
      <c r="R10" s="11">
        <v>239.3</v>
      </c>
      <c r="S10" s="14">
        <v>209</v>
      </c>
      <c r="T10" s="13">
        <v>49.87</v>
      </c>
    </row>
    <row r="11" spans="1:21" ht="9" customHeight="1" x14ac:dyDescent="0.2">
      <c r="A11" s="88"/>
      <c r="B11" s="92"/>
      <c r="C11" s="93"/>
      <c r="D11" s="98"/>
      <c r="E11" s="99"/>
      <c r="F11" s="73" t="s">
        <v>35</v>
      </c>
      <c r="G11" s="74"/>
      <c r="H11" s="75" t="s">
        <v>18</v>
      </c>
      <c r="I11" s="76"/>
      <c r="J11" s="76"/>
      <c r="K11" s="77"/>
      <c r="L11" s="78">
        <v>130</v>
      </c>
      <c r="M11" s="79"/>
      <c r="N11" s="11">
        <v>3.2</v>
      </c>
      <c r="O11" s="11">
        <v>6.1</v>
      </c>
      <c r="P11" s="11"/>
      <c r="Q11" s="11">
        <v>23.3</v>
      </c>
      <c r="R11" s="11">
        <v>160.5</v>
      </c>
      <c r="S11" s="15">
        <v>241</v>
      </c>
      <c r="T11" s="16">
        <v>11.65</v>
      </c>
    </row>
    <row r="12" spans="1:21" ht="9" customHeight="1" x14ac:dyDescent="0.2">
      <c r="A12" s="88"/>
      <c r="B12" s="92"/>
      <c r="C12" s="93"/>
      <c r="D12" s="98"/>
      <c r="E12" s="99"/>
      <c r="F12" s="73" t="s">
        <v>24</v>
      </c>
      <c r="G12" s="74"/>
      <c r="H12" s="75" t="s">
        <v>19</v>
      </c>
      <c r="I12" s="76"/>
      <c r="J12" s="76"/>
      <c r="K12" s="77"/>
      <c r="L12" s="78">
        <v>30</v>
      </c>
      <c r="M12" s="79"/>
      <c r="N12" s="11">
        <v>0.5</v>
      </c>
      <c r="O12" s="11">
        <v>1.5</v>
      </c>
      <c r="P12" s="11"/>
      <c r="Q12" s="11">
        <v>2.1</v>
      </c>
      <c r="R12" s="11">
        <v>24</v>
      </c>
      <c r="S12" s="17" t="s">
        <v>28</v>
      </c>
      <c r="T12" s="18">
        <v>1.9</v>
      </c>
    </row>
    <row r="13" spans="1:21" ht="9" customHeight="1" x14ac:dyDescent="0.2">
      <c r="A13" s="88"/>
      <c r="B13" s="92"/>
      <c r="C13" s="93"/>
      <c r="D13" s="98"/>
      <c r="E13" s="99"/>
      <c r="F13" s="73" t="s">
        <v>25</v>
      </c>
      <c r="G13" s="74"/>
      <c r="H13" s="75" t="s">
        <v>20</v>
      </c>
      <c r="I13" s="76"/>
      <c r="J13" s="76"/>
      <c r="K13" s="77"/>
      <c r="L13" s="78">
        <v>180</v>
      </c>
      <c r="M13" s="79"/>
      <c r="N13" s="10">
        <v>0.56000000000000005</v>
      </c>
      <c r="O13" s="11">
        <v>0</v>
      </c>
      <c r="P13" s="11"/>
      <c r="Q13" s="11">
        <v>27.89</v>
      </c>
      <c r="R13" s="11">
        <v>113.79</v>
      </c>
      <c r="S13" s="19" t="s">
        <v>29</v>
      </c>
      <c r="T13" s="20">
        <v>4.17</v>
      </c>
    </row>
    <row r="14" spans="1:21" ht="9" customHeight="1" x14ac:dyDescent="0.2">
      <c r="A14" s="88"/>
      <c r="B14" s="92"/>
      <c r="C14" s="93"/>
      <c r="D14" s="98"/>
      <c r="E14" s="99"/>
      <c r="F14" s="73" t="s">
        <v>26</v>
      </c>
      <c r="G14" s="74"/>
      <c r="H14" s="75" t="s">
        <v>21</v>
      </c>
      <c r="I14" s="76"/>
      <c r="J14" s="76"/>
      <c r="K14" s="77"/>
      <c r="L14" s="78">
        <v>60</v>
      </c>
      <c r="M14" s="79"/>
      <c r="N14" s="10">
        <v>4.5999999999999996</v>
      </c>
      <c r="O14" s="11">
        <v>0.5</v>
      </c>
      <c r="P14" s="11"/>
      <c r="Q14" s="11">
        <v>29.5</v>
      </c>
      <c r="R14" s="11">
        <v>141</v>
      </c>
      <c r="S14" s="21" t="s">
        <v>30</v>
      </c>
      <c r="T14" s="22">
        <v>3.24</v>
      </c>
    </row>
    <row r="15" spans="1:21" ht="8.85" customHeight="1" x14ac:dyDescent="0.2">
      <c r="A15" s="88"/>
      <c r="B15" s="92"/>
      <c r="C15" s="93"/>
      <c r="D15" s="98"/>
      <c r="E15" s="99"/>
      <c r="F15" s="73" t="s">
        <v>36</v>
      </c>
      <c r="G15" s="74"/>
      <c r="H15" s="75" t="s">
        <v>22</v>
      </c>
      <c r="I15" s="76"/>
      <c r="J15" s="76"/>
      <c r="K15" s="77"/>
      <c r="L15" s="78">
        <v>47</v>
      </c>
      <c r="M15" s="79"/>
      <c r="N15" s="10">
        <v>3</v>
      </c>
      <c r="O15" s="10">
        <v>0.6</v>
      </c>
      <c r="P15" s="10"/>
      <c r="Q15" s="10">
        <v>15</v>
      </c>
      <c r="R15" s="10">
        <v>78.3</v>
      </c>
      <c r="S15" s="23" t="s">
        <v>31</v>
      </c>
      <c r="T15" s="20">
        <v>2.57</v>
      </c>
    </row>
    <row r="16" spans="1:21" ht="8.85" customHeight="1" x14ac:dyDescent="0.2">
      <c r="A16" s="88"/>
      <c r="B16" s="92"/>
      <c r="C16" s="93"/>
      <c r="D16" s="98"/>
      <c r="E16" s="99"/>
      <c r="F16" s="75"/>
      <c r="G16" s="77"/>
      <c r="H16" s="75"/>
      <c r="I16" s="76"/>
      <c r="J16" s="76"/>
      <c r="K16" s="77"/>
      <c r="L16" s="75"/>
      <c r="M16" s="77"/>
      <c r="N16" s="9"/>
      <c r="O16" s="102"/>
      <c r="P16" s="103"/>
      <c r="Q16" s="9"/>
      <c r="R16" s="9"/>
      <c r="S16" s="9"/>
      <c r="T16" s="9"/>
    </row>
    <row r="17" spans="1:20" ht="9" customHeight="1" x14ac:dyDescent="0.2">
      <c r="A17" s="89"/>
      <c r="B17" s="94"/>
      <c r="C17" s="95"/>
      <c r="D17" s="100"/>
      <c r="E17" s="101"/>
      <c r="F17" s="80" t="s">
        <v>37</v>
      </c>
      <c r="G17" s="81"/>
      <c r="H17" s="82"/>
      <c r="I17" s="83"/>
      <c r="J17" s="83"/>
      <c r="K17" s="84"/>
      <c r="L17" s="85">
        <v>737</v>
      </c>
      <c r="M17" s="86"/>
      <c r="N17" s="24">
        <f>N10+N11+N12+N13+N14+N15+N16</f>
        <v>26.059999999999995</v>
      </c>
      <c r="O17" s="85">
        <v>27.020000000000003</v>
      </c>
      <c r="P17" s="86"/>
      <c r="Q17" s="24">
        <f>Q9+Q10+Q11+Q12+Q13+Q14+Q15+Q16</f>
        <v>125.23</v>
      </c>
      <c r="R17" s="24">
        <f>R9+R10+R11+R12+R13+R14+R15+R16</f>
        <v>856.17</v>
      </c>
      <c r="S17" s="25"/>
      <c r="T17" s="26">
        <v>80</v>
      </c>
    </row>
    <row r="18" spans="1:20" ht="9.15" customHeight="1" x14ac:dyDescent="0.2">
      <c r="A18" s="4">
        <v>1</v>
      </c>
      <c r="B18" s="56">
        <v>1</v>
      </c>
      <c r="C18" s="57"/>
      <c r="D18" s="58" t="s">
        <v>47</v>
      </c>
      <c r="E18" s="59"/>
      <c r="F18" s="59"/>
      <c r="G18" s="60"/>
      <c r="H18" s="61"/>
      <c r="I18" s="62"/>
      <c r="J18" s="62"/>
      <c r="K18" s="63"/>
      <c r="L18" s="64">
        <v>737</v>
      </c>
      <c r="M18" s="65"/>
      <c r="N18" s="24">
        <v>26.1</v>
      </c>
      <c r="O18" s="64">
        <v>27.020000000000003</v>
      </c>
      <c r="P18" s="65"/>
      <c r="Q18" s="24">
        <f>Q9+Q10+Q11+Q12+Q13+Q14+Q15+Q16</f>
        <v>125.23</v>
      </c>
      <c r="R18" s="24">
        <f>R9+R10+R11+R12+R13+R14+R15+R16</f>
        <v>856.17</v>
      </c>
      <c r="S18" s="27"/>
      <c r="T18" s="28">
        <v>80</v>
      </c>
    </row>
    <row r="19" spans="1:20" ht="9" customHeight="1" x14ac:dyDescent="0.2">
      <c r="A19" s="88"/>
      <c r="B19" s="92">
        <v>2</v>
      </c>
      <c r="C19" s="93"/>
      <c r="D19" s="98" t="s">
        <v>32</v>
      </c>
      <c r="E19" s="99"/>
      <c r="F19" s="73" t="s">
        <v>23</v>
      </c>
      <c r="G19" s="74"/>
      <c r="H19" s="75" t="s">
        <v>43</v>
      </c>
      <c r="I19" s="76"/>
      <c r="J19" s="76"/>
      <c r="K19" s="77"/>
      <c r="L19" s="78">
        <v>200</v>
      </c>
      <c r="M19" s="79"/>
      <c r="N19" s="11">
        <v>2</v>
      </c>
      <c r="O19" s="11">
        <v>6.7</v>
      </c>
      <c r="P19" s="11">
        <v>6.7</v>
      </c>
      <c r="Q19" s="11">
        <v>9.3000000000000007</v>
      </c>
      <c r="R19" s="11">
        <v>105.2</v>
      </c>
      <c r="S19" s="29">
        <v>37</v>
      </c>
      <c r="T19" s="20">
        <v>6.23</v>
      </c>
    </row>
    <row r="20" spans="1:20" ht="9" customHeight="1" x14ac:dyDescent="0.2">
      <c r="A20" s="88"/>
      <c r="B20" s="92"/>
      <c r="C20" s="93"/>
      <c r="D20" s="98"/>
      <c r="E20" s="99"/>
      <c r="F20" s="73" t="s">
        <v>34</v>
      </c>
      <c r="G20" s="74"/>
      <c r="H20" s="75" t="s">
        <v>39</v>
      </c>
      <c r="I20" s="76"/>
      <c r="J20" s="76"/>
      <c r="K20" s="77"/>
      <c r="L20" s="78">
        <v>90</v>
      </c>
      <c r="M20" s="79"/>
      <c r="N20" s="11">
        <v>9.1875</v>
      </c>
      <c r="O20" s="11">
        <v>13.5625</v>
      </c>
      <c r="P20" s="11">
        <v>13.5625</v>
      </c>
      <c r="Q20" s="11">
        <v>9.4499999999999993</v>
      </c>
      <c r="R20" s="11">
        <v>196.17500000000001</v>
      </c>
      <c r="S20" s="29">
        <v>202</v>
      </c>
      <c r="T20" s="16">
        <v>54.71</v>
      </c>
    </row>
    <row r="21" spans="1:20" ht="9" customHeight="1" x14ac:dyDescent="0.2">
      <c r="A21" s="88"/>
      <c r="B21" s="92"/>
      <c r="C21" s="93"/>
      <c r="D21" s="98"/>
      <c r="E21" s="99"/>
      <c r="F21" s="73" t="s">
        <v>35</v>
      </c>
      <c r="G21" s="74"/>
      <c r="H21" s="75" t="s">
        <v>40</v>
      </c>
      <c r="I21" s="76"/>
      <c r="J21" s="76"/>
      <c r="K21" s="77"/>
      <c r="L21" s="78">
        <v>130</v>
      </c>
      <c r="M21" s="79"/>
      <c r="N21" s="10">
        <v>8.6999999999999993</v>
      </c>
      <c r="O21" s="11">
        <v>5.4</v>
      </c>
      <c r="P21" s="11">
        <v>5.4</v>
      </c>
      <c r="Q21" s="11">
        <v>45</v>
      </c>
      <c r="R21" s="11">
        <v>263.8</v>
      </c>
      <c r="S21" s="29">
        <v>219</v>
      </c>
      <c r="T21" s="16">
        <v>8.01</v>
      </c>
    </row>
    <row r="22" spans="1:20" ht="9" customHeight="1" x14ac:dyDescent="0.2">
      <c r="A22" s="88"/>
      <c r="B22" s="92"/>
      <c r="C22" s="93"/>
      <c r="D22" s="98"/>
      <c r="E22" s="99"/>
      <c r="F22" s="73" t="s">
        <v>24</v>
      </c>
      <c r="G22" s="74"/>
      <c r="H22" s="75" t="s">
        <v>41</v>
      </c>
      <c r="I22" s="76"/>
      <c r="J22" s="76"/>
      <c r="K22" s="77"/>
      <c r="L22" s="78">
        <v>30</v>
      </c>
      <c r="M22" s="79"/>
      <c r="N22" s="11">
        <v>0.4</v>
      </c>
      <c r="O22" s="11">
        <v>1.2</v>
      </c>
      <c r="P22" s="11">
        <v>1.2</v>
      </c>
      <c r="Q22" s="11">
        <v>2.2000000000000002</v>
      </c>
      <c r="R22" s="11">
        <v>21.5</v>
      </c>
      <c r="S22" s="29">
        <v>463</v>
      </c>
      <c r="T22" s="18">
        <v>1.9</v>
      </c>
    </row>
    <row r="23" spans="1:20" ht="9" customHeight="1" x14ac:dyDescent="0.2">
      <c r="A23" s="88"/>
      <c r="B23" s="92"/>
      <c r="C23" s="93"/>
      <c r="D23" s="98"/>
      <c r="E23" s="99"/>
      <c r="F23" s="73" t="s">
        <v>25</v>
      </c>
      <c r="G23" s="74"/>
      <c r="H23" s="75" t="s">
        <v>42</v>
      </c>
      <c r="I23" s="76"/>
      <c r="J23" s="76"/>
      <c r="K23" s="77"/>
      <c r="L23" s="78">
        <v>180</v>
      </c>
      <c r="M23" s="79"/>
      <c r="N23" s="11">
        <v>0.5</v>
      </c>
      <c r="O23" s="11">
        <v>0.2</v>
      </c>
      <c r="P23" s="11">
        <v>0.2</v>
      </c>
      <c r="Q23" s="11">
        <v>23.1</v>
      </c>
      <c r="R23" s="11">
        <v>96</v>
      </c>
      <c r="S23" s="29">
        <v>282</v>
      </c>
      <c r="T23" s="18">
        <v>4.25</v>
      </c>
    </row>
    <row r="24" spans="1:20" ht="9" customHeight="1" x14ac:dyDescent="0.2">
      <c r="A24" s="88"/>
      <c r="B24" s="92"/>
      <c r="C24" s="93"/>
      <c r="D24" s="98"/>
      <c r="E24" s="99"/>
      <c r="F24" s="73" t="s">
        <v>26</v>
      </c>
      <c r="G24" s="74"/>
      <c r="H24" s="75" t="s">
        <v>21</v>
      </c>
      <c r="I24" s="76"/>
      <c r="J24" s="76"/>
      <c r="K24" s="77"/>
      <c r="L24" s="78">
        <v>60</v>
      </c>
      <c r="M24" s="79"/>
      <c r="N24" s="10">
        <v>4.5999999999999996</v>
      </c>
      <c r="O24" s="11">
        <v>0.5</v>
      </c>
      <c r="P24" s="11">
        <v>0.5</v>
      </c>
      <c r="Q24" s="11">
        <v>29.5</v>
      </c>
      <c r="R24" s="11">
        <v>141</v>
      </c>
      <c r="S24" s="29">
        <v>115</v>
      </c>
      <c r="T24" s="22">
        <v>3.24</v>
      </c>
    </row>
    <row r="25" spans="1:20" ht="8.85" customHeight="1" x14ac:dyDescent="0.2">
      <c r="A25" s="88"/>
      <c r="B25" s="92"/>
      <c r="C25" s="93"/>
      <c r="D25" s="98"/>
      <c r="E25" s="99"/>
      <c r="F25" s="73" t="s">
        <v>36</v>
      </c>
      <c r="G25" s="74"/>
      <c r="H25" s="75" t="s">
        <v>22</v>
      </c>
      <c r="I25" s="76"/>
      <c r="J25" s="76"/>
      <c r="K25" s="77"/>
      <c r="L25" s="78">
        <v>30</v>
      </c>
      <c r="M25" s="79"/>
      <c r="N25" s="10">
        <v>3</v>
      </c>
      <c r="O25" s="10">
        <v>0.6</v>
      </c>
      <c r="P25" s="10">
        <v>0.6</v>
      </c>
      <c r="Q25" s="10">
        <v>15</v>
      </c>
      <c r="R25" s="10">
        <v>78.3</v>
      </c>
      <c r="S25" s="29">
        <v>114</v>
      </c>
      <c r="T25" s="20">
        <v>1.66</v>
      </c>
    </row>
    <row r="26" spans="1:20" ht="9" customHeight="1" x14ac:dyDescent="0.2">
      <c r="A26" s="89"/>
      <c r="B26" s="94"/>
      <c r="C26" s="95"/>
      <c r="D26" s="100"/>
      <c r="E26" s="101"/>
      <c r="F26" s="80" t="s">
        <v>37</v>
      </c>
      <c r="G26" s="81"/>
      <c r="H26" s="82"/>
      <c r="I26" s="83"/>
      <c r="J26" s="83"/>
      <c r="K26" s="84"/>
      <c r="L26" s="85">
        <v>720</v>
      </c>
      <c r="M26" s="86"/>
      <c r="N26" s="24">
        <f t="shared" ref="N26:P26" si="0">N19+N20+N21+N22+N23+N24+N25</f>
        <v>28.387499999999996</v>
      </c>
      <c r="O26" s="24">
        <f t="shared" si="0"/>
        <v>28.162500000000001</v>
      </c>
      <c r="P26" s="24">
        <f t="shared" si="0"/>
        <v>28.162500000000001</v>
      </c>
      <c r="Q26" s="24">
        <f t="shared" ref="Q26:R26" si="1">Q19+Q20+Q21+Q22+Q23+Q24+Q25</f>
        <v>133.55000000000001</v>
      </c>
      <c r="R26" s="24">
        <f t="shared" si="1"/>
        <v>901.97499999999991</v>
      </c>
      <c r="S26" s="25"/>
      <c r="T26" s="26">
        <v>80</v>
      </c>
    </row>
    <row r="27" spans="1:20" ht="9.15" customHeight="1" x14ac:dyDescent="0.2">
      <c r="A27" s="4">
        <v>1</v>
      </c>
      <c r="B27" s="56">
        <v>2</v>
      </c>
      <c r="C27" s="57"/>
      <c r="D27" s="58" t="s">
        <v>47</v>
      </c>
      <c r="E27" s="59"/>
      <c r="F27" s="59"/>
      <c r="G27" s="60"/>
      <c r="H27" s="61"/>
      <c r="I27" s="62"/>
      <c r="J27" s="62"/>
      <c r="K27" s="63"/>
      <c r="L27" s="64">
        <v>720</v>
      </c>
      <c r="M27" s="65"/>
      <c r="N27" s="24">
        <v>28.4</v>
      </c>
      <c r="O27" s="64">
        <v>28.2</v>
      </c>
      <c r="P27" s="65"/>
      <c r="Q27" s="24">
        <f>Q19+Q20+Q21+Q22+Q23+Q24+Q25</f>
        <v>133.55000000000001</v>
      </c>
      <c r="R27" s="28">
        <v>902</v>
      </c>
      <c r="S27" s="27"/>
      <c r="T27" s="28">
        <v>80</v>
      </c>
    </row>
    <row r="28" spans="1:20" ht="9" customHeight="1" x14ac:dyDescent="0.25">
      <c r="A28" s="88"/>
      <c r="B28" s="92">
        <v>3</v>
      </c>
      <c r="C28" s="93"/>
      <c r="D28" s="98" t="s">
        <v>32</v>
      </c>
      <c r="E28" s="99"/>
      <c r="F28" s="73" t="s">
        <v>23</v>
      </c>
      <c r="G28" s="74"/>
      <c r="H28" s="75" t="s">
        <v>44</v>
      </c>
      <c r="I28" s="76"/>
      <c r="J28" s="76"/>
      <c r="K28" s="77"/>
      <c r="L28" s="78">
        <v>200</v>
      </c>
      <c r="M28" s="79"/>
      <c r="N28" s="35">
        <v>1.9</v>
      </c>
      <c r="O28" s="36">
        <v>3.1</v>
      </c>
      <c r="P28" s="34">
        <v>10.9</v>
      </c>
      <c r="Q28" s="36">
        <v>10.9</v>
      </c>
      <c r="R28" s="36">
        <v>79</v>
      </c>
      <c r="S28" s="37">
        <v>45</v>
      </c>
      <c r="T28" s="20">
        <v>8.26</v>
      </c>
    </row>
    <row r="29" spans="1:20" ht="9" customHeight="1" x14ac:dyDescent="0.25">
      <c r="A29" s="88"/>
      <c r="B29" s="92"/>
      <c r="C29" s="93"/>
      <c r="D29" s="98"/>
      <c r="E29" s="99"/>
      <c r="F29" s="73" t="s">
        <v>34</v>
      </c>
      <c r="G29" s="74"/>
      <c r="H29" s="75" t="s">
        <v>45</v>
      </c>
      <c r="I29" s="76"/>
      <c r="J29" s="76"/>
      <c r="K29" s="77"/>
      <c r="L29" s="78" t="s">
        <v>48</v>
      </c>
      <c r="M29" s="79"/>
      <c r="N29" s="11">
        <v>10.03125</v>
      </c>
      <c r="O29" s="11">
        <v>2.15625</v>
      </c>
      <c r="P29" s="6">
        <v>6.75</v>
      </c>
      <c r="Q29" s="11">
        <v>6.75</v>
      </c>
      <c r="R29" s="11">
        <v>171.75</v>
      </c>
      <c r="S29" s="38" t="s">
        <v>49</v>
      </c>
      <c r="T29" s="16">
        <v>31.19</v>
      </c>
    </row>
    <row r="30" spans="1:20" ht="9" customHeight="1" x14ac:dyDescent="0.25">
      <c r="A30" s="88"/>
      <c r="B30" s="92"/>
      <c r="C30" s="93"/>
      <c r="D30" s="98"/>
      <c r="E30" s="99"/>
      <c r="F30" s="73" t="s">
        <v>35</v>
      </c>
      <c r="G30" s="74"/>
      <c r="H30" s="75" t="s">
        <v>18</v>
      </c>
      <c r="I30" s="76"/>
      <c r="J30" s="76"/>
      <c r="K30" s="77"/>
      <c r="L30" s="78">
        <v>150</v>
      </c>
      <c r="M30" s="79"/>
      <c r="N30" s="11">
        <v>3.2</v>
      </c>
      <c r="O30" s="11">
        <v>6.1</v>
      </c>
      <c r="P30" s="6">
        <v>23.3</v>
      </c>
      <c r="Q30" s="11">
        <v>23.3</v>
      </c>
      <c r="R30" s="11">
        <v>160.5</v>
      </c>
      <c r="S30" s="15">
        <v>241</v>
      </c>
      <c r="T30" s="16">
        <v>13.44</v>
      </c>
    </row>
    <row r="31" spans="1:20" ht="9" customHeight="1" x14ac:dyDescent="0.25">
      <c r="A31" s="88"/>
      <c r="B31" s="92"/>
      <c r="C31" s="93"/>
      <c r="D31" s="98"/>
      <c r="E31" s="99"/>
      <c r="F31" s="73" t="s">
        <v>25</v>
      </c>
      <c r="G31" s="74"/>
      <c r="H31" s="75" t="s">
        <v>20</v>
      </c>
      <c r="I31" s="76"/>
      <c r="J31" s="76"/>
      <c r="K31" s="77"/>
      <c r="L31" s="78">
        <v>200</v>
      </c>
      <c r="M31" s="79"/>
      <c r="N31" s="10">
        <v>0.56000000000000005</v>
      </c>
      <c r="O31" s="11">
        <v>0</v>
      </c>
      <c r="P31" s="6">
        <v>27.89</v>
      </c>
      <c r="Q31" s="11">
        <v>27.89</v>
      </c>
      <c r="R31" s="11">
        <v>113.79</v>
      </c>
      <c r="S31" s="39" t="s">
        <v>29</v>
      </c>
      <c r="T31" s="20">
        <v>4.6399999999999997</v>
      </c>
    </row>
    <row r="32" spans="1:20" ht="9" customHeight="1" x14ac:dyDescent="0.25">
      <c r="A32" s="88"/>
      <c r="B32" s="92"/>
      <c r="C32" s="93"/>
      <c r="D32" s="98"/>
      <c r="E32" s="99"/>
      <c r="F32" s="73" t="s">
        <v>26</v>
      </c>
      <c r="G32" s="74"/>
      <c r="H32" s="75" t="s">
        <v>21</v>
      </c>
      <c r="I32" s="76"/>
      <c r="J32" s="76"/>
      <c r="K32" s="77"/>
      <c r="L32" s="78">
        <v>60</v>
      </c>
      <c r="M32" s="79"/>
      <c r="N32" s="10">
        <v>3.8</v>
      </c>
      <c r="O32" s="11">
        <v>0.4</v>
      </c>
      <c r="P32" s="6">
        <v>24.6</v>
      </c>
      <c r="Q32" s="11">
        <v>24.6</v>
      </c>
      <c r="R32" s="11">
        <v>117.5</v>
      </c>
      <c r="S32" s="23" t="s">
        <v>30</v>
      </c>
      <c r="T32" s="22">
        <v>3.24</v>
      </c>
    </row>
    <row r="33" spans="1:20" ht="9" customHeight="1" x14ac:dyDescent="0.25">
      <c r="A33" s="88"/>
      <c r="B33" s="92"/>
      <c r="C33" s="93"/>
      <c r="D33" s="98"/>
      <c r="E33" s="99"/>
      <c r="F33" s="73" t="s">
        <v>36</v>
      </c>
      <c r="G33" s="74"/>
      <c r="H33" s="75" t="s">
        <v>22</v>
      </c>
      <c r="I33" s="76"/>
      <c r="J33" s="76"/>
      <c r="K33" s="77"/>
      <c r="L33" s="78">
        <v>31</v>
      </c>
      <c r="M33" s="79"/>
      <c r="N33" s="10">
        <v>3</v>
      </c>
      <c r="O33" s="10">
        <v>0.6</v>
      </c>
      <c r="P33" s="7">
        <v>15</v>
      </c>
      <c r="Q33" s="10">
        <v>15</v>
      </c>
      <c r="R33" s="10">
        <v>78.3</v>
      </c>
      <c r="S33" s="23" t="s">
        <v>31</v>
      </c>
      <c r="T33" s="20">
        <v>1.66</v>
      </c>
    </row>
    <row r="34" spans="1:20" ht="8.85" customHeight="1" x14ac:dyDescent="0.25">
      <c r="A34" s="88"/>
      <c r="B34" s="92"/>
      <c r="C34" s="93"/>
      <c r="D34" s="98"/>
      <c r="E34" s="99"/>
      <c r="F34" s="75" t="s">
        <v>38</v>
      </c>
      <c r="G34" s="77"/>
      <c r="H34" s="75" t="s">
        <v>46</v>
      </c>
      <c r="I34" s="76"/>
      <c r="J34" s="76"/>
      <c r="K34" s="77"/>
      <c r="L34" s="78">
        <v>100</v>
      </c>
      <c r="M34" s="79"/>
      <c r="N34" s="10">
        <v>1.5</v>
      </c>
      <c r="O34" s="10">
        <v>0.5</v>
      </c>
      <c r="P34" s="7">
        <v>21</v>
      </c>
      <c r="Q34" s="10">
        <v>21</v>
      </c>
      <c r="R34" s="10">
        <v>96</v>
      </c>
      <c r="S34" s="23" t="s">
        <v>50</v>
      </c>
      <c r="T34" s="20">
        <v>17.57</v>
      </c>
    </row>
    <row r="35" spans="1:20" ht="9" customHeight="1" x14ac:dyDescent="0.25">
      <c r="A35" s="89"/>
      <c r="B35" s="94"/>
      <c r="C35" s="95"/>
      <c r="D35" s="100"/>
      <c r="E35" s="101"/>
      <c r="F35" s="80" t="s">
        <v>37</v>
      </c>
      <c r="G35" s="81"/>
      <c r="H35" s="82"/>
      <c r="I35" s="83"/>
      <c r="J35" s="83"/>
      <c r="K35" s="84"/>
      <c r="L35" s="85">
        <v>901</v>
      </c>
      <c r="M35" s="86"/>
      <c r="N35" s="24">
        <f t="shared" ref="N35:R35" si="2">N28+N29+N30+N31+N32+N33+N34</f>
        <v>23.991250000000001</v>
      </c>
      <c r="O35" s="24">
        <f t="shared" si="2"/>
        <v>12.856249999999999</v>
      </c>
      <c r="P35" s="8">
        <f t="shared" si="2"/>
        <v>129.44</v>
      </c>
      <c r="Q35" s="24">
        <f t="shared" si="2"/>
        <v>129.44</v>
      </c>
      <c r="R35" s="24">
        <f t="shared" si="2"/>
        <v>816.83999999999992</v>
      </c>
      <c r="S35" s="25"/>
      <c r="T35" s="28">
        <v>80</v>
      </c>
    </row>
    <row r="36" spans="1:20" ht="9.15" customHeight="1" x14ac:dyDescent="0.2">
      <c r="A36" s="4">
        <v>1</v>
      </c>
      <c r="B36" s="56">
        <v>3</v>
      </c>
      <c r="C36" s="57"/>
      <c r="D36" s="58" t="s">
        <v>47</v>
      </c>
      <c r="E36" s="59"/>
      <c r="F36" s="59"/>
      <c r="G36" s="60"/>
      <c r="H36" s="61"/>
      <c r="I36" s="62"/>
      <c r="J36" s="62"/>
      <c r="K36" s="63"/>
      <c r="L36" s="64">
        <v>901</v>
      </c>
      <c r="M36" s="65"/>
      <c r="N36" s="24">
        <v>24</v>
      </c>
      <c r="O36" s="64">
        <v>12.9</v>
      </c>
      <c r="P36" s="65"/>
      <c r="Q36" s="24">
        <v>129.4</v>
      </c>
      <c r="R36" s="28">
        <v>816.8</v>
      </c>
      <c r="S36" s="27"/>
      <c r="T36" s="28">
        <v>80</v>
      </c>
    </row>
    <row r="37" spans="1:20" ht="9" customHeight="1" x14ac:dyDescent="0.2">
      <c r="A37" s="88"/>
      <c r="B37" s="92">
        <v>4</v>
      </c>
      <c r="C37" s="93"/>
      <c r="D37" s="98" t="s">
        <v>32</v>
      </c>
      <c r="E37" s="99"/>
      <c r="F37" s="73" t="s">
        <v>23</v>
      </c>
      <c r="G37" s="74"/>
      <c r="H37" s="75" t="s">
        <v>52</v>
      </c>
      <c r="I37" s="76"/>
      <c r="J37" s="76"/>
      <c r="K37" s="77"/>
      <c r="L37" s="78">
        <v>200</v>
      </c>
      <c r="M37" s="79"/>
      <c r="N37" s="10">
        <v>2</v>
      </c>
      <c r="O37" s="11">
        <v>3.9200000000000004</v>
      </c>
      <c r="P37" s="11">
        <v>3.9200000000000004</v>
      </c>
      <c r="Q37" s="11">
        <v>11.12</v>
      </c>
      <c r="R37" s="29">
        <v>87.5</v>
      </c>
      <c r="S37" s="37">
        <v>56</v>
      </c>
      <c r="T37" s="40">
        <v>4.9400000000000004</v>
      </c>
    </row>
    <row r="38" spans="1:20" ht="9" customHeight="1" x14ac:dyDescent="0.2">
      <c r="A38" s="88"/>
      <c r="B38" s="92"/>
      <c r="C38" s="93"/>
      <c r="D38" s="98"/>
      <c r="E38" s="99"/>
      <c r="F38" s="73" t="s">
        <v>34</v>
      </c>
      <c r="G38" s="74"/>
      <c r="H38" s="75" t="s">
        <v>53</v>
      </c>
      <c r="I38" s="76"/>
      <c r="J38" s="76"/>
      <c r="K38" s="77"/>
      <c r="L38" s="78" t="s">
        <v>55</v>
      </c>
      <c r="M38" s="79"/>
      <c r="N38" s="11">
        <v>24.5</v>
      </c>
      <c r="O38" s="11">
        <v>31.6</v>
      </c>
      <c r="P38" s="11">
        <v>31.6</v>
      </c>
      <c r="Q38" s="11">
        <v>5.4</v>
      </c>
      <c r="R38" s="29">
        <v>534.29999999999995</v>
      </c>
      <c r="S38" s="41" t="s">
        <v>56</v>
      </c>
      <c r="T38" s="20">
        <v>53.76</v>
      </c>
    </row>
    <row r="39" spans="1:20" ht="9" customHeight="1" x14ac:dyDescent="0.2">
      <c r="A39" s="88"/>
      <c r="B39" s="92"/>
      <c r="C39" s="93"/>
      <c r="D39" s="98"/>
      <c r="E39" s="99"/>
      <c r="F39" s="73" t="s">
        <v>35</v>
      </c>
      <c r="G39" s="74"/>
      <c r="H39" s="75" t="s">
        <v>54</v>
      </c>
      <c r="I39" s="76"/>
      <c r="J39" s="76"/>
      <c r="K39" s="77"/>
      <c r="L39" s="78">
        <v>150</v>
      </c>
      <c r="M39" s="79"/>
      <c r="N39" s="11">
        <v>3.12</v>
      </c>
      <c r="O39" s="11">
        <v>4.08</v>
      </c>
      <c r="P39" s="11">
        <v>4.08</v>
      </c>
      <c r="Q39" s="11">
        <v>32.24</v>
      </c>
      <c r="R39" s="29">
        <v>180.2</v>
      </c>
      <c r="S39" s="41" t="s">
        <v>57</v>
      </c>
      <c r="T39" s="20">
        <v>11.09</v>
      </c>
    </row>
    <row r="40" spans="1:20" ht="9" customHeight="1" x14ac:dyDescent="0.2">
      <c r="A40" s="88"/>
      <c r="B40" s="92"/>
      <c r="C40" s="93"/>
      <c r="D40" s="98"/>
      <c r="E40" s="99"/>
      <c r="F40" s="73" t="s">
        <v>25</v>
      </c>
      <c r="G40" s="74"/>
      <c r="H40" s="75" t="s">
        <v>42</v>
      </c>
      <c r="I40" s="76"/>
      <c r="J40" s="76"/>
      <c r="K40" s="77"/>
      <c r="L40" s="78">
        <v>180</v>
      </c>
      <c r="M40" s="79"/>
      <c r="N40" s="11">
        <v>0.5</v>
      </c>
      <c r="O40" s="11">
        <v>0.2</v>
      </c>
      <c r="P40" s="11">
        <v>0.2</v>
      </c>
      <c r="Q40" s="11">
        <v>23.1</v>
      </c>
      <c r="R40" s="29">
        <v>96</v>
      </c>
      <c r="S40" s="42">
        <v>282</v>
      </c>
      <c r="T40" s="18">
        <v>3.83</v>
      </c>
    </row>
    <row r="41" spans="1:20" ht="9" customHeight="1" x14ac:dyDescent="0.2">
      <c r="A41" s="88"/>
      <c r="B41" s="92"/>
      <c r="C41" s="93"/>
      <c r="D41" s="98"/>
      <c r="E41" s="99"/>
      <c r="F41" s="73" t="s">
        <v>26</v>
      </c>
      <c r="G41" s="74"/>
      <c r="H41" s="75" t="s">
        <v>21</v>
      </c>
      <c r="I41" s="76"/>
      <c r="J41" s="76"/>
      <c r="K41" s="77"/>
      <c r="L41" s="78">
        <v>73</v>
      </c>
      <c r="M41" s="79"/>
      <c r="N41" s="10">
        <v>4.5999999999999996</v>
      </c>
      <c r="O41" s="11">
        <v>0.5</v>
      </c>
      <c r="P41" s="11">
        <v>0.5</v>
      </c>
      <c r="Q41" s="11">
        <v>29.5</v>
      </c>
      <c r="R41" s="29">
        <v>141</v>
      </c>
      <c r="S41" s="21" t="s">
        <v>30</v>
      </c>
      <c r="T41" s="22">
        <v>3.95</v>
      </c>
    </row>
    <row r="42" spans="1:20" ht="9" customHeight="1" x14ac:dyDescent="0.2">
      <c r="A42" s="88"/>
      <c r="B42" s="92"/>
      <c r="C42" s="93"/>
      <c r="D42" s="98"/>
      <c r="E42" s="99"/>
      <c r="F42" s="73" t="s">
        <v>36</v>
      </c>
      <c r="G42" s="74"/>
      <c r="H42" s="75" t="s">
        <v>22</v>
      </c>
      <c r="I42" s="76"/>
      <c r="J42" s="76"/>
      <c r="K42" s="77"/>
      <c r="L42" s="78">
        <v>45</v>
      </c>
      <c r="M42" s="79"/>
      <c r="N42" s="10">
        <v>3</v>
      </c>
      <c r="O42" s="10">
        <v>0.6</v>
      </c>
      <c r="P42" s="10">
        <v>0.6</v>
      </c>
      <c r="Q42" s="10">
        <v>15</v>
      </c>
      <c r="R42" s="29">
        <v>78.3</v>
      </c>
      <c r="S42" s="23" t="s">
        <v>31</v>
      </c>
      <c r="T42" s="20">
        <v>2.4300000000000002</v>
      </c>
    </row>
    <row r="43" spans="1:20" ht="9" customHeight="1" x14ac:dyDescent="0.2">
      <c r="A43" s="89"/>
      <c r="B43" s="94"/>
      <c r="C43" s="95"/>
      <c r="D43" s="100"/>
      <c r="E43" s="101"/>
      <c r="F43" s="80" t="s">
        <v>37</v>
      </c>
      <c r="G43" s="81"/>
      <c r="H43" s="82"/>
      <c r="I43" s="83"/>
      <c r="J43" s="83"/>
      <c r="K43" s="84"/>
      <c r="L43" s="85">
        <v>758</v>
      </c>
      <c r="M43" s="86"/>
      <c r="N43" s="24">
        <f t="shared" ref="N43:Q43" si="3">N37+N38+N39+N40+N41+N42</f>
        <v>37.72</v>
      </c>
      <c r="O43" s="24">
        <f t="shared" si="3"/>
        <v>40.900000000000006</v>
      </c>
      <c r="P43" s="24">
        <f t="shared" si="3"/>
        <v>40.900000000000006</v>
      </c>
      <c r="Q43" s="24">
        <f t="shared" si="3"/>
        <v>116.36000000000001</v>
      </c>
      <c r="R43" s="26">
        <v>1117.3</v>
      </c>
      <c r="S43" s="25"/>
      <c r="T43" s="28">
        <v>80</v>
      </c>
    </row>
    <row r="44" spans="1:20" ht="9.15" customHeight="1" x14ac:dyDescent="0.2">
      <c r="A44" s="4">
        <v>1</v>
      </c>
      <c r="B44" s="56">
        <v>4</v>
      </c>
      <c r="C44" s="57"/>
      <c r="D44" s="58" t="s">
        <v>47</v>
      </c>
      <c r="E44" s="59"/>
      <c r="F44" s="59"/>
      <c r="G44" s="60"/>
      <c r="H44" s="61"/>
      <c r="I44" s="62"/>
      <c r="J44" s="62"/>
      <c r="K44" s="63"/>
      <c r="L44" s="85">
        <v>758</v>
      </c>
      <c r="M44" s="86"/>
      <c r="N44" s="28">
        <v>37.700000000000003</v>
      </c>
      <c r="O44" s="64">
        <v>40.9</v>
      </c>
      <c r="P44" s="65"/>
      <c r="Q44" s="24">
        <v>116.4</v>
      </c>
      <c r="R44" s="26">
        <v>1117.3</v>
      </c>
      <c r="S44" s="27"/>
      <c r="T44" s="28">
        <v>80</v>
      </c>
    </row>
    <row r="45" spans="1:20" ht="9" customHeight="1" x14ac:dyDescent="0.2">
      <c r="A45" s="87">
        <v>1</v>
      </c>
      <c r="B45" s="90">
        <v>5</v>
      </c>
      <c r="C45" s="91"/>
      <c r="D45" s="96" t="s">
        <v>32</v>
      </c>
      <c r="E45" s="97"/>
      <c r="F45" s="73" t="s">
        <v>33</v>
      </c>
      <c r="G45" s="74"/>
      <c r="H45" s="75" t="s">
        <v>51</v>
      </c>
      <c r="I45" s="76"/>
      <c r="J45" s="76"/>
      <c r="K45" s="77"/>
      <c r="L45" s="78">
        <v>35</v>
      </c>
      <c r="M45" s="79"/>
      <c r="N45" s="45">
        <v>0.7</v>
      </c>
      <c r="O45" s="46">
        <v>0.1</v>
      </c>
      <c r="P45" s="46">
        <v>0.1</v>
      </c>
      <c r="Q45" s="46">
        <v>5.5</v>
      </c>
      <c r="R45" s="46">
        <v>25.6</v>
      </c>
      <c r="S45" s="44">
        <v>9</v>
      </c>
      <c r="T45" s="43">
        <v>2.7</v>
      </c>
    </row>
    <row r="46" spans="1:20" ht="9" customHeight="1" x14ac:dyDescent="0.2">
      <c r="A46" s="88"/>
      <c r="B46" s="92"/>
      <c r="C46" s="93"/>
      <c r="D46" s="98"/>
      <c r="E46" s="99"/>
      <c r="F46" s="73" t="s">
        <v>23</v>
      </c>
      <c r="G46" s="74"/>
      <c r="H46" s="75" t="s">
        <v>58</v>
      </c>
      <c r="I46" s="76"/>
      <c r="J46" s="76"/>
      <c r="K46" s="77"/>
      <c r="L46" s="78">
        <v>200</v>
      </c>
      <c r="M46" s="79"/>
      <c r="N46" s="10">
        <v>2.4</v>
      </c>
      <c r="O46" s="11">
        <v>3</v>
      </c>
      <c r="P46" s="11">
        <v>3</v>
      </c>
      <c r="Q46" s="11">
        <v>13.2</v>
      </c>
      <c r="R46" s="11">
        <v>92.1</v>
      </c>
      <c r="S46" s="44">
        <v>39</v>
      </c>
      <c r="T46" s="43">
        <v>5</v>
      </c>
    </row>
    <row r="47" spans="1:20" ht="9" customHeight="1" x14ac:dyDescent="0.2">
      <c r="A47" s="88"/>
      <c r="B47" s="92"/>
      <c r="C47" s="93"/>
      <c r="D47" s="98"/>
      <c r="E47" s="99"/>
      <c r="F47" s="73" t="s">
        <v>34</v>
      </c>
      <c r="G47" s="74"/>
      <c r="H47" s="75" t="s">
        <v>59</v>
      </c>
      <c r="I47" s="76"/>
      <c r="J47" s="76"/>
      <c r="K47" s="77"/>
      <c r="L47" s="78">
        <v>180</v>
      </c>
      <c r="M47" s="79"/>
      <c r="N47" s="11">
        <v>10.7</v>
      </c>
      <c r="O47" s="11">
        <v>11.7</v>
      </c>
      <c r="P47" s="11">
        <v>11.7</v>
      </c>
      <c r="Q47" s="11">
        <v>5.7</v>
      </c>
      <c r="R47" s="11">
        <v>176.8</v>
      </c>
      <c r="S47" s="12" t="s">
        <v>60</v>
      </c>
      <c r="T47" s="20">
        <v>62.46</v>
      </c>
    </row>
    <row r="48" spans="1:20" ht="9" customHeight="1" x14ac:dyDescent="0.2">
      <c r="A48" s="88"/>
      <c r="B48" s="92"/>
      <c r="C48" s="93"/>
      <c r="D48" s="98"/>
      <c r="E48" s="99"/>
      <c r="F48" s="73" t="s">
        <v>25</v>
      </c>
      <c r="G48" s="74"/>
      <c r="H48" s="75" t="s">
        <v>20</v>
      </c>
      <c r="I48" s="76"/>
      <c r="J48" s="76"/>
      <c r="K48" s="77"/>
      <c r="L48" s="78">
        <v>180</v>
      </c>
      <c r="M48" s="79"/>
      <c r="N48" s="10">
        <v>0.56000000000000005</v>
      </c>
      <c r="O48" s="11">
        <v>0</v>
      </c>
      <c r="P48" s="11">
        <v>0</v>
      </c>
      <c r="Q48" s="11">
        <v>27.89</v>
      </c>
      <c r="R48" s="11">
        <v>113.79</v>
      </c>
      <c r="S48" s="19" t="s">
        <v>29</v>
      </c>
      <c r="T48" s="20">
        <v>4.17</v>
      </c>
    </row>
    <row r="49" spans="1:20" ht="9" customHeight="1" x14ac:dyDescent="0.2">
      <c r="A49" s="88"/>
      <c r="B49" s="92"/>
      <c r="C49" s="93"/>
      <c r="D49" s="98"/>
      <c r="E49" s="99"/>
      <c r="F49" s="73" t="s">
        <v>26</v>
      </c>
      <c r="G49" s="74"/>
      <c r="H49" s="75" t="s">
        <v>21</v>
      </c>
      <c r="I49" s="76"/>
      <c r="J49" s="76"/>
      <c r="K49" s="77"/>
      <c r="L49" s="78">
        <v>60</v>
      </c>
      <c r="M49" s="79"/>
      <c r="N49" s="10">
        <v>4.9400000000000004</v>
      </c>
      <c r="O49" s="11">
        <v>0.39</v>
      </c>
      <c r="P49" s="11">
        <v>0.39</v>
      </c>
      <c r="Q49" s="11">
        <v>32.11</v>
      </c>
      <c r="R49" s="11">
        <v>153.01</v>
      </c>
      <c r="S49" s="21" t="s">
        <v>30</v>
      </c>
      <c r="T49" s="22">
        <v>3.24</v>
      </c>
    </row>
    <row r="50" spans="1:20" ht="9" customHeight="1" x14ac:dyDescent="0.2">
      <c r="A50" s="88"/>
      <c r="B50" s="92"/>
      <c r="C50" s="93"/>
      <c r="D50" s="98"/>
      <c r="E50" s="99"/>
      <c r="F50" s="73" t="s">
        <v>36</v>
      </c>
      <c r="G50" s="74"/>
      <c r="H50" s="75" t="s">
        <v>22</v>
      </c>
      <c r="I50" s="76"/>
      <c r="J50" s="76"/>
      <c r="K50" s="77"/>
      <c r="L50" s="78">
        <v>45</v>
      </c>
      <c r="M50" s="79"/>
      <c r="N50" s="10">
        <v>3</v>
      </c>
      <c r="O50" s="10">
        <v>0.6</v>
      </c>
      <c r="P50" s="10">
        <v>0.6</v>
      </c>
      <c r="Q50" s="10">
        <v>15</v>
      </c>
      <c r="R50" s="10">
        <v>78.3</v>
      </c>
      <c r="S50" s="23" t="s">
        <v>31</v>
      </c>
      <c r="T50" s="20">
        <v>2.4300000000000002</v>
      </c>
    </row>
    <row r="51" spans="1:20" ht="9" customHeight="1" x14ac:dyDescent="0.2">
      <c r="A51" s="89"/>
      <c r="B51" s="94"/>
      <c r="C51" s="95"/>
      <c r="D51" s="100"/>
      <c r="E51" s="101"/>
      <c r="F51" s="80" t="s">
        <v>37</v>
      </c>
      <c r="G51" s="81"/>
      <c r="H51" s="82"/>
      <c r="I51" s="83"/>
      <c r="J51" s="83"/>
      <c r="K51" s="84"/>
      <c r="L51" s="85">
        <v>700</v>
      </c>
      <c r="M51" s="86"/>
      <c r="N51" s="10">
        <f t="shared" ref="N51:R51" si="4">SUM(N45:N50)</f>
        <v>22.3</v>
      </c>
      <c r="O51" s="10">
        <f t="shared" si="4"/>
        <v>15.79</v>
      </c>
      <c r="P51" s="10">
        <f t="shared" si="4"/>
        <v>15.79</v>
      </c>
      <c r="Q51" s="10">
        <f t="shared" si="4"/>
        <v>99.4</v>
      </c>
      <c r="R51" s="10">
        <f t="shared" si="4"/>
        <v>639.59999999999991</v>
      </c>
      <c r="S51" s="25"/>
      <c r="T51" s="28">
        <v>80</v>
      </c>
    </row>
    <row r="52" spans="1:20" ht="9.15" customHeight="1" x14ac:dyDescent="0.2">
      <c r="A52" s="4">
        <v>1</v>
      </c>
      <c r="B52" s="56">
        <v>5</v>
      </c>
      <c r="C52" s="57"/>
      <c r="D52" s="58" t="s">
        <v>47</v>
      </c>
      <c r="E52" s="59"/>
      <c r="F52" s="59"/>
      <c r="G52" s="60"/>
      <c r="H52" s="61"/>
      <c r="I52" s="62"/>
      <c r="J52" s="62"/>
      <c r="K52" s="63"/>
      <c r="L52" s="64">
        <v>700</v>
      </c>
      <c r="M52" s="65"/>
      <c r="N52" s="10">
        <v>22.3</v>
      </c>
      <c r="O52" s="64">
        <v>15.8</v>
      </c>
      <c r="P52" s="65"/>
      <c r="Q52" s="31">
        <v>99.4</v>
      </c>
      <c r="R52" s="28">
        <v>639.6</v>
      </c>
      <c r="S52" s="27"/>
      <c r="T52" s="28">
        <v>80</v>
      </c>
    </row>
    <row r="53" spans="1:20" ht="9" customHeight="1" x14ac:dyDescent="0.2">
      <c r="A53" s="88">
        <v>2</v>
      </c>
      <c r="B53" s="92">
        <v>1</v>
      </c>
      <c r="C53" s="93"/>
      <c r="D53" s="98" t="s">
        <v>32</v>
      </c>
      <c r="E53" s="99"/>
      <c r="F53" s="73" t="s">
        <v>23</v>
      </c>
      <c r="G53" s="74"/>
      <c r="H53" s="75" t="s">
        <v>61</v>
      </c>
      <c r="I53" s="76"/>
      <c r="J53" s="76"/>
      <c r="K53" s="77"/>
      <c r="L53" s="78">
        <v>200</v>
      </c>
      <c r="M53" s="79"/>
      <c r="N53" s="11">
        <v>2.2999999999999998</v>
      </c>
      <c r="O53" s="11">
        <v>6.1</v>
      </c>
      <c r="P53" s="11">
        <v>6.1</v>
      </c>
      <c r="Q53" s="11">
        <v>17.7</v>
      </c>
      <c r="R53" s="11">
        <v>147.19999999999999</v>
      </c>
      <c r="S53" s="47" t="s">
        <v>64</v>
      </c>
      <c r="T53" s="16">
        <v>4.9000000000000004</v>
      </c>
    </row>
    <row r="54" spans="1:20" ht="9" customHeight="1" x14ac:dyDescent="0.2">
      <c r="A54" s="88"/>
      <c r="B54" s="92"/>
      <c r="C54" s="93"/>
      <c r="D54" s="98"/>
      <c r="E54" s="99"/>
      <c r="F54" s="73" t="s">
        <v>34</v>
      </c>
      <c r="G54" s="74"/>
      <c r="H54" s="75" t="s">
        <v>62</v>
      </c>
      <c r="I54" s="76"/>
      <c r="J54" s="76"/>
      <c r="K54" s="77"/>
      <c r="L54" s="78">
        <v>90</v>
      </c>
      <c r="M54" s="79"/>
      <c r="N54" s="49">
        <v>14.2</v>
      </c>
      <c r="O54" s="49">
        <v>16</v>
      </c>
      <c r="P54" s="49">
        <v>16</v>
      </c>
      <c r="Q54" s="49">
        <v>10</v>
      </c>
      <c r="R54" s="49">
        <v>239.3</v>
      </c>
      <c r="S54" s="48" t="s">
        <v>65</v>
      </c>
      <c r="T54" s="13">
        <v>49.89</v>
      </c>
    </row>
    <row r="55" spans="1:20" ht="9" customHeight="1" x14ac:dyDescent="0.2">
      <c r="A55" s="88"/>
      <c r="B55" s="92"/>
      <c r="C55" s="93"/>
      <c r="D55" s="98"/>
      <c r="E55" s="99"/>
      <c r="F55" s="73" t="s">
        <v>35</v>
      </c>
      <c r="G55" s="74"/>
      <c r="H55" s="75" t="s">
        <v>18</v>
      </c>
      <c r="I55" s="76"/>
      <c r="J55" s="76"/>
      <c r="K55" s="77"/>
      <c r="L55" s="78">
        <v>150</v>
      </c>
      <c r="M55" s="79"/>
      <c r="N55" s="11">
        <v>2.1333333333333333</v>
      </c>
      <c r="O55" s="11">
        <v>4.0666666666666664</v>
      </c>
      <c r="P55" s="11">
        <v>4.0666666666666664</v>
      </c>
      <c r="Q55" s="11">
        <v>15.533333333333333</v>
      </c>
      <c r="R55" s="11">
        <v>107</v>
      </c>
      <c r="S55" s="15">
        <v>241</v>
      </c>
      <c r="T55" s="16">
        <v>13.46</v>
      </c>
    </row>
    <row r="56" spans="1:20" ht="9" customHeight="1" x14ac:dyDescent="0.2">
      <c r="A56" s="88"/>
      <c r="B56" s="92"/>
      <c r="C56" s="93"/>
      <c r="D56" s="98"/>
      <c r="E56" s="99"/>
      <c r="F56" s="73" t="s">
        <v>24</v>
      </c>
      <c r="G56" s="74"/>
      <c r="H56" s="75" t="s">
        <v>19</v>
      </c>
      <c r="I56" s="76"/>
      <c r="J56" s="76"/>
      <c r="K56" s="77"/>
      <c r="L56" s="78">
        <v>30</v>
      </c>
      <c r="M56" s="79"/>
      <c r="N56" s="11">
        <v>0.5</v>
      </c>
      <c r="O56" s="11">
        <v>1.5</v>
      </c>
      <c r="P56" s="11">
        <v>1.5</v>
      </c>
      <c r="Q56" s="11">
        <v>2.1</v>
      </c>
      <c r="R56" s="11">
        <v>24</v>
      </c>
      <c r="S56" s="17" t="s">
        <v>66</v>
      </c>
      <c r="T56" s="18">
        <v>3.23</v>
      </c>
    </row>
    <row r="57" spans="1:20" ht="9" customHeight="1" x14ac:dyDescent="0.2">
      <c r="A57" s="88"/>
      <c r="B57" s="92"/>
      <c r="C57" s="93"/>
      <c r="D57" s="98"/>
      <c r="E57" s="99"/>
      <c r="F57" s="73" t="s">
        <v>25</v>
      </c>
      <c r="G57" s="74"/>
      <c r="H57" s="75" t="s">
        <v>42</v>
      </c>
      <c r="I57" s="76"/>
      <c r="J57" s="76"/>
      <c r="K57" s="77"/>
      <c r="L57" s="78">
        <v>180</v>
      </c>
      <c r="M57" s="79"/>
      <c r="N57" s="11">
        <v>0.5</v>
      </c>
      <c r="O57" s="11">
        <v>0.2</v>
      </c>
      <c r="P57" s="11">
        <v>0.2</v>
      </c>
      <c r="Q57" s="11">
        <v>23.1</v>
      </c>
      <c r="R57" s="11">
        <v>96</v>
      </c>
      <c r="S57" s="42">
        <v>282</v>
      </c>
      <c r="T57" s="18">
        <v>3.83</v>
      </c>
    </row>
    <row r="58" spans="1:20" ht="9" customHeight="1" x14ac:dyDescent="0.2">
      <c r="A58" s="88"/>
      <c r="B58" s="92"/>
      <c r="C58" s="93"/>
      <c r="D58" s="98"/>
      <c r="E58" s="99"/>
      <c r="F58" s="73" t="s">
        <v>26</v>
      </c>
      <c r="G58" s="74"/>
      <c r="H58" s="75" t="s">
        <v>21</v>
      </c>
      <c r="I58" s="76"/>
      <c r="J58" s="76"/>
      <c r="K58" s="77"/>
      <c r="L58" s="78">
        <v>50</v>
      </c>
      <c r="M58" s="79"/>
      <c r="N58" s="10">
        <v>4.5999999999999996</v>
      </c>
      <c r="O58" s="11">
        <v>0.5</v>
      </c>
      <c r="P58" s="11">
        <v>0.5</v>
      </c>
      <c r="Q58" s="11">
        <v>29.5</v>
      </c>
      <c r="R58" s="11">
        <v>141</v>
      </c>
      <c r="S58" s="21" t="s">
        <v>30</v>
      </c>
      <c r="T58" s="22">
        <v>2.8</v>
      </c>
    </row>
    <row r="59" spans="1:20" ht="8.85" customHeight="1" x14ac:dyDescent="0.2">
      <c r="A59" s="88"/>
      <c r="B59" s="92"/>
      <c r="C59" s="93"/>
      <c r="D59" s="98"/>
      <c r="E59" s="99"/>
      <c r="F59" s="73" t="s">
        <v>36</v>
      </c>
      <c r="G59" s="74"/>
      <c r="H59" s="75" t="s">
        <v>22</v>
      </c>
      <c r="I59" s="76"/>
      <c r="J59" s="76"/>
      <c r="K59" s="77"/>
      <c r="L59" s="78">
        <v>35</v>
      </c>
      <c r="M59" s="79"/>
      <c r="N59" s="10">
        <v>2.2999999999999998</v>
      </c>
      <c r="O59" s="11">
        <v>0.5</v>
      </c>
      <c r="P59" s="11">
        <v>0.5</v>
      </c>
      <c r="Q59" s="11">
        <v>11.7</v>
      </c>
      <c r="R59" s="11">
        <v>60.9</v>
      </c>
      <c r="S59" s="23" t="s">
        <v>31</v>
      </c>
      <c r="T59" s="20">
        <v>1.89</v>
      </c>
    </row>
    <row r="60" spans="1:20" ht="9" customHeight="1" x14ac:dyDescent="0.2">
      <c r="A60" s="89"/>
      <c r="B60" s="94"/>
      <c r="C60" s="95"/>
      <c r="D60" s="100"/>
      <c r="E60" s="101"/>
      <c r="F60" s="80" t="s">
        <v>37</v>
      </c>
      <c r="G60" s="81"/>
      <c r="H60" s="82"/>
      <c r="I60" s="83"/>
      <c r="J60" s="83"/>
      <c r="K60" s="84"/>
      <c r="L60" s="85">
        <v>735</v>
      </c>
      <c r="M60" s="86"/>
      <c r="N60" s="24">
        <f t="shared" ref="N60:R60" si="5">+N53+N54+N55+N56+N57+N58+N59</f>
        <v>26.533333333333335</v>
      </c>
      <c r="O60" s="24">
        <f t="shared" si="5"/>
        <v>28.866666666666667</v>
      </c>
      <c r="P60" s="24">
        <f t="shared" si="5"/>
        <v>28.866666666666667</v>
      </c>
      <c r="Q60" s="24">
        <f t="shared" si="5"/>
        <v>109.63333333333334</v>
      </c>
      <c r="R60" s="24">
        <f t="shared" si="5"/>
        <v>815.4</v>
      </c>
      <c r="S60" s="25"/>
      <c r="T60" s="28">
        <v>80</v>
      </c>
    </row>
    <row r="61" spans="1:20" ht="9.15" customHeight="1" x14ac:dyDescent="0.2">
      <c r="A61" s="4">
        <v>2</v>
      </c>
      <c r="B61" s="56">
        <v>1</v>
      </c>
      <c r="C61" s="57"/>
      <c r="D61" s="58" t="s">
        <v>47</v>
      </c>
      <c r="E61" s="59"/>
      <c r="F61" s="59"/>
      <c r="G61" s="60"/>
      <c r="H61" s="61"/>
      <c r="I61" s="62"/>
      <c r="J61" s="62"/>
      <c r="K61" s="63"/>
      <c r="L61" s="64">
        <v>735</v>
      </c>
      <c r="M61" s="65"/>
      <c r="N61" s="33">
        <v>26.5</v>
      </c>
      <c r="O61" s="64">
        <v>28.9</v>
      </c>
      <c r="P61" s="65"/>
      <c r="Q61" s="31">
        <v>109.6</v>
      </c>
      <c r="R61" s="28">
        <v>815.4</v>
      </c>
      <c r="S61" s="27"/>
      <c r="T61" s="28">
        <v>80</v>
      </c>
    </row>
    <row r="62" spans="1:20" ht="9" customHeight="1" x14ac:dyDescent="0.2">
      <c r="A62" s="87">
        <v>2</v>
      </c>
      <c r="B62" s="90">
        <v>2</v>
      </c>
      <c r="C62" s="91"/>
      <c r="D62" s="96" t="s">
        <v>32</v>
      </c>
      <c r="E62" s="97"/>
      <c r="F62" s="73"/>
      <c r="G62" s="74"/>
      <c r="H62" s="75"/>
      <c r="I62" s="76"/>
      <c r="J62" s="76"/>
      <c r="K62" s="77"/>
      <c r="L62" s="75"/>
      <c r="M62" s="77"/>
      <c r="N62" s="9"/>
      <c r="O62" s="75"/>
      <c r="P62" s="77"/>
      <c r="Q62" s="9"/>
      <c r="R62" s="9"/>
      <c r="S62" s="9"/>
      <c r="T62" s="9"/>
    </row>
    <row r="63" spans="1:20" ht="9" customHeight="1" x14ac:dyDescent="0.2">
      <c r="A63" s="88"/>
      <c r="B63" s="92"/>
      <c r="C63" s="93"/>
      <c r="D63" s="98"/>
      <c r="E63" s="99"/>
      <c r="F63" s="73" t="s">
        <v>23</v>
      </c>
      <c r="G63" s="74"/>
      <c r="H63" s="75" t="s">
        <v>67</v>
      </c>
      <c r="I63" s="76"/>
      <c r="J63" s="76"/>
      <c r="K63" s="77"/>
      <c r="L63" s="78">
        <v>200</v>
      </c>
      <c r="M63" s="79"/>
      <c r="N63" s="36">
        <v>1.9</v>
      </c>
      <c r="O63" s="36">
        <v>3.1</v>
      </c>
      <c r="P63" s="36">
        <v>3.1</v>
      </c>
      <c r="Q63" s="36">
        <v>10.9</v>
      </c>
      <c r="R63" s="36">
        <v>79</v>
      </c>
      <c r="S63" s="44">
        <v>45</v>
      </c>
      <c r="T63" s="20">
        <v>6.96</v>
      </c>
    </row>
    <row r="64" spans="1:20" ht="9" customHeight="1" x14ac:dyDescent="0.2">
      <c r="A64" s="88"/>
      <c r="B64" s="92"/>
      <c r="C64" s="93"/>
      <c r="D64" s="98"/>
      <c r="E64" s="99"/>
      <c r="F64" s="73" t="s">
        <v>34</v>
      </c>
      <c r="G64" s="74"/>
      <c r="H64" s="75" t="s">
        <v>68</v>
      </c>
      <c r="I64" s="76"/>
      <c r="J64" s="76"/>
      <c r="K64" s="77"/>
      <c r="L64" s="78">
        <v>75</v>
      </c>
      <c r="M64" s="79"/>
      <c r="N64" s="11">
        <v>10.7</v>
      </c>
      <c r="O64" s="11">
        <v>11.7</v>
      </c>
      <c r="P64" s="11">
        <v>11.7</v>
      </c>
      <c r="Q64" s="11">
        <v>5.7</v>
      </c>
      <c r="R64" s="11">
        <v>176.8</v>
      </c>
      <c r="S64" s="48" t="s">
        <v>60</v>
      </c>
      <c r="T64" s="16">
        <v>53.74</v>
      </c>
    </row>
    <row r="65" spans="1:20" ht="9" customHeight="1" x14ac:dyDescent="0.2">
      <c r="A65" s="88"/>
      <c r="B65" s="92"/>
      <c r="C65" s="93"/>
      <c r="D65" s="98"/>
      <c r="E65" s="99"/>
      <c r="F65" s="73" t="s">
        <v>35</v>
      </c>
      <c r="G65" s="74"/>
      <c r="H65" s="75" t="s">
        <v>69</v>
      </c>
      <c r="I65" s="76"/>
      <c r="J65" s="76"/>
      <c r="K65" s="77"/>
      <c r="L65" s="78">
        <v>150</v>
      </c>
      <c r="M65" s="79"/>
      <c r="N65" s="11">
        <v>5.5</v>
      </c>
      <c r="O65" s="11">
        <v>5.3</v>
      </c>
      <c r="P65" s="11">
        <v>5.3</v>
      </c>
      <c r="Q65" s="11">
        <v>35.299999999999997</v>
      </c>
      <c r="R65" s="11">
        <v>211.1</v>
      </c>
      <c r="S65" s="42">
        <v>227</v>
      </c>
      <c r="T65" s="16">
        <v>7.37</v>
      </c>
    </row>
    <row r="66" spans="1:20" ht="9" customHeight="1" x14ac:dyDescent="0.2">
      <c r="A66" s="88"/>
      <c r="B66" s="92"/>
      <c r="C66" s="93"/>
      <c r="D66" s="98"/>
      <c r="E66" s="99"/>
      <c r="F66" s="73" t="s">
        <v>24</v>
      </c>
      <c r="G66" s="74"/>
      <c r="H66" s="75" t="s">
        <v>41</v>
      </c>
      <c r="I66" s="76"/>
      <c r="J66" s="76"/>
      <c r="K66" s="77"/>
      <c r="L66" s="78">
        <v>30</v>
      </c>
      <c r="M66" s="79"/>
      <c r="N66" s="11">
        <v>0.4</v>
      </c>
      <c r="O66" s="11">
        <v>1.2</v>
      </c>
      <c r="P66" s="11">
        <v>1.2</v>
      </c>
      <c r="Q66" s="11">
        <v>2.2000000000000002</v>
      </c>
      <c r="R66" s="11">
        <v>21.5</v>
      </c>
      <c r="S66" s="42">
        <v>463</v>
      </c>
      <c r="T66" s="18">
        <v>1.9</v>
      </c>
    </row>
    <row r="67" spans="1:20" ht="9" customHeight="1" x14ac:dyDescent="0.2">
      <c r="A67" s="88"/>
      <c r="B67" s="92"/>
      <c r="C67" s="93"/>
      <c r="D67" s="98"/>
      <c r="E67" s="99"/>
      <c r="F67" s="73" t="s">
        <v>25</v>
      </c>
      <c r="G67" s="74"/>
      <c r="H67" s="75" t="s">
        <v>20</v>
      </c>
      <c r="I67" s="76"/>
      <c r="J67" s="76"/>
      <c r="K67" s="77"/>
      <c r="L67" s="78">
        <v>180</v>
      </c>
      <c r="M67" s="79"/>
      <c r="N67" s="10">
        <v>0.56000000000000005</v>
      </c>
      <c r="O67" s="11">
        <v>0</v>
      </c>
      <c r="P67" s="11">
        <v>0</v>
      </c>
      <c r="Q67" s="11">
        <v>27.89</v>
      </c>
      <c r="R67" s="11">
        <v>113.79</v>
      </c>
      <c r="S67" s="19" t="s">
        <v>29</v>
      </c>
      <c r="T67" s="20">
        <v>4.17</v>
      </c>
    </row>
    <row r="68" spans="1:20" ht="9" customHeight="1" x14ac:dyDescent="0.2">
      <c r="A68" s="88"/>
      <c r="B68" s="92"/>
      <c r="C68" s="93"/>
      <c r="D68" s="98"/>
      <c r="E68" s="99"/>
      <c r="F68" s="73" t="s">
        <v>26</v>
      </c>
      <c r="G68" s="74"/>
      <c r="H68" s="75" t="s">
        <v>21</v>
      </c>
      <c r="I68" s="76"/>
      <c r="J68" s="76"/>
      <c r="K68" s="77"/>
      <c r="L68" s="78">
        <v>60</v>
      </c>
      <c r="M68" s="79"/>
      <c r="N68" s="10">
        <v>4.5999999999999996</v>
      </c>
      <c r="O68" s="11">
        <v>0.5</v>
      </c>
      <c r="P68" s="11">
        <v>0.5</v>
      </c>
      <c r="Q68" s="11">
        <v>29.5</v>
      </c>
      <c r="R68" s="11">
        <v>141</v>
      </c>
      <c r="S68" s="21" t="s">
        <v>30</v>
      </c>
      <c r="T68" s="22">
        <v>3.24</v>
      </c>
    </row>
    <row r="69" spans="1:20" ht="8.85" customHeight="1" x14ac:dyDescent="0.2">
      <c r="A69" s="88"/>
      <c r="B69" s="92"/>
      <c r="C69" s="93"/>
      <c r="D69" s="98"/>
      <c r="E69" s="99"/>
      <c r="F69" s="73" t="s">
        <v>36</v>
      </c>
      <c r="G69" s="74"/>
      <c r="H69" s="75" t="s">
        <v>22</v>
      </c>
      <c r="I69" s="76"/>
      <c r="J69" s="76"/>
      <c r="K69" s="77"/>
      <c r="L69" s="78">
        <v>45</v>
      </c>
      <c r="M69" s="79"/>
      <c r="N69" s="10">
        <v>2.1710526315789473</v>
      </c>
      <c r="O69" s="11">
        <v>0.43421052631578949</v>
      </c>
      <c r="P69" s="11">
        <v>0.43421052631578949</v>
      </c>
      <c r="Q69" s="11">
        <v>11.028947368421054</v>
      </c>
      <c r="R69" s="11">
        <v>57.402631578947357</v>
      </c>
      <c r="S69" s="23" t="s">
        <v>31</v>
      </c>
      <c r="T69" s="43">
        <v>2.62</v>
      </c>
    </row>
    <row r="70" spans="1:20" ht="9" customHeight="1" x14ac:dyDescent="0.2">
      <c r="A70" s="89"/>
      <c r="B70" s="94"/>
      <c r="C70" s="95"/>
      <c r="D70" s="100"/>
      <c r="E70" s="101"/>
      <c r="F70" s="80" t="s">
        <v>37</v>
      </c>
      <c r="G70" s="81"/>
      <c r="H70" s="82"/>
      <c r="I70" s="83"/>
      <c r="J70" s="83"/>
      <c r="K70" s="84"/>
      <c r="L70" s="85">
        <v>743</v>
      </c>
      <c r="M70" s="86"/>
      <c r="N70" s="24">
        <f t="shared" ref="N70:R70" si="6">N63+N64+N65+N66+N67+N68+N69</f>
        <v>25.831052631578945</v>
      </c>
      <c r="O70" s="24">
        <f t="shared" si="6"/>
        <v>22.234210526315788</v>
      </c>
      <c r="P70" s="24">
        <f t="shared" si="6"/>
        <v>22.234210526315788</v>
      </c>
      <c r="Q70" s="24">
        <f t="shared" si="6"/>
        <v>122.51894736842107</v>
      </c>
      <c r="R70" s="24">
        <f t="shared" si="6"/>
        <v>800.59263157894725</v>
      </c>
      <c r="S70" s="25"/>
      <c r="T70" s="28">
        <v>80</v>
      </c>
    </row>
    <row r="71" spans="1:20" ht="9.15" customHeight="1" x14ac:dyDescent="0.2">
      <c r="A71" s="4">
        <v>2</v>
      </c>
      <c r="B71" s="56">
        <v>2</v>
      </c>
      <c r="C71" s="57"/>
      <c r="D71" s="58" t="s">
        <v>47</v>
      </c>
      <c r="E71" s="59"/>
      <c r="F71" s="59"/>
      <c r="G71" s="60"/>
      <c r="H71" s="61"/>
      <c r="I71" s="62"/>
      <c r="J71" s="62"/>
      <c r="K71" s="63"/>
      <c r="L71" s="64">
        <v>743</v>
      </c>
      <c r="M71" s="65"/>
      <c r="N71" s="33">
        <v>25.8</v>
      </c>
      <c r="O71" s="64">
        <v>22.2</v>
      </c>
      <c r="P71" s="65"/>
      <c r="Q71" s="31">
        <v>122.5</v>
      </c>
      <c r="R71" s="28">
        <v>800.6</v>
      </c>
      <c r="S71" s="27"/>
      <c r="T71" s="28">
        <v>80</v>
      </c>
    </row>
    <row r="72" spans="1:20" ht="9" customHeight="1" x14ac:dyDescent="0.2">
      <c r="A72" s="87">
        <v>2</v>
      </c>
      <c r="B72" s="90">
        <v>3</v>
      </c>
      <c r="C72" s="91"/>
      <c r="D72" s="96" t="s">
        <v>32</v>
      </c>
      <c r="E72" s="97"/>
      <c r="F72" s="73" t="s">
        <v>33</v>
      </c>
      <c r="G72" s="74"/>
      <c r="H72" s="75" t="s">
        <v>70</v>
      </c>
      <c r="I72" s="76"/>
      <c r="J72" s="76"/>
      <c r="K72" s="77"/>
      <c r="L72" s="78">
        <v>33</v>
      </c>
      <c r="M72" s="79"/>
      <c r="N72" s="36">
        <v>0.875</v>
      </c>
      <c r="O72" s="36">
        <v>0.125</v>
      </c>
      <c r="P72" s="36">
        <v>0.125</v>
      </c>
      <c r="Q72" s="36">
        <v>6.875</v>
      </c>
      <c r="R72" s="36">
        <v>32</v>
      </c>
      <c r="S72" s="50">
        <v>7</v>
      </c>
      <c r="T72" s="22">
        <v>2.17</v>
      </c>
    </row>
    <row r="73" spans="1:20" ht="9" customHeight="1" x14ac:dyDescent="0.2">
      <c r="A73" s="88"/>
      <c r="B73" s="92"/>
      <c r="C73" s="93"/>
      <c r="D73" s="98"/>
      <c r="E73" s="99"/>
      <c r="F73" s="73" t="s">
        <v>23</v>
      </c>
      <c r="G73" s="74"/>
      <c r="H73" s="75" t="s">
        <v>43</v>
      </c>
      <c r="I73" s="76"/>
      <c r="J73" s="76"/>
      <c r="K73" s="77"/>
      <c r="L73" s="78">
        <v>200</v>
      </c>
      <c r="M73" s="79"/>
      <c r="N73" s="11">
        <v>2</v>
      </c>
      <c r="O73" s="11">
        <v>6.7</v>
      </c>
      <c r="P73" s="11">
        <v>6.7</v>
      </c>
      <c r="Q73" s="11">
        <v>9.3000000000000007</v>
      </c>
      <c r="R73" s="11">
        <v>105.2</v>
      </c>
      <c r="S73" s="38" t="s">
        <v>72</v>
      </c>
      <c r="T73" s="20">
        <v>6.23</v>
      </c>
    </row>
    <row r="74" spans="1:20" ht="9" customHeight="1" x14ac:dyDescent="0.2">
      <c r="A74" s="88"/>
      <c r="B74" s="92"/>
      <c r="C74" s="93"/>
      <c r="D74" s="98"/>
      <c r="E74" s="99"/>
      <c r="F74" s="73" t="s">
        <v>34</v>
      </c>
      <c r="G74" s="74"/>
      <c r="H74" s="75" t="s">
        <v>71</v>
      </c>
      <c r="I74" s="76"/>
      <c r="J74" s="76"/>
      <c r="K74" s="77"/>
      <c r="L74" s="78">
        <v>130</v>
      </c>
      <c r="M74" s="79"/>
      <c r="N74" s="51">
        <v>12.9</v>
      </c>
      <c r="O74" s="51">
        <v>14.6</v>
      </c>
      <c r="P74" s="51">
        <v>14.6</v>
      </c>
      <c r="Q74" s="51">
        <v>8.8000000000000007</v>
      </c>
      <c r="R74" s="51">
        <v>217.8</v>
      </c>
      <c r="S74" s="12" t="s">
        <v>73</v>
      </c>
      <c r="T74" s="16">
        <v>51.01</v>
      </c>
    </row>
    <row r="75" spans="1:20" ht="9" customHeight="1" x14ac:dyDescent="0.2">
      <c r="A75" s="88"/>
      <c r="B75" s="92"/>
      <c r="C75" s="93"/>
      <c r="D75" s="98"/>
      <c r="E75" s="99"/>
      <c r="F75" s="73" t="s">
        <v>35</v>
      </c>
      <c r="G75" s="74"/>
      <c r="H75" s="75" t="s">
        <v>54</v>
      </c>
      <c r="I75" s="76"/>
      <c r="J75" s="76"/>
      <c r="K75" s="77"/>
      <c r="L75" s="78">
        <v>150</v>
      </c>
      <c r="M75" s="79"/>
      <c r="N75" s="51">
        <v>3.9</v>
      </c>
      <c r="O75" s="51">
        <v>5.0999999999999996</v>
      </c>
      <c r="P75" s="51">
        <v>5.0999999999999996</v>
      </c>
      <c r="Q75" s="51">
        <v>40.299999999999997</v>
      </c>
      <c r="R75" s="51">
        <v>225.2</v>
      </c>
      <c r="S75" s="41" t="s">
        <v>57</v>
      </c>
      <c r="T75" s="20">
        <v>11.09</v>
      </c>
    </row>
    <row r="76" spans="1:20" ht="9" customHeight="1" x14ac:dyDescent="0.2">
      <c r="A76" s="88"/>
      <c r="B76" s="92"/>
      <c r="C76" s="93"/>
      <c r="D76" s="98"/>
      <c r="E76" s="99"/>
      <c r="F76" s="73" t="s">
        <v>25</v>
      </c>
      <c r="G76" s="74"/>
      <c r="H76" s="75" t="s">
        <v>42</v>
      </c>
      <c r="I76" s="76"/>
      <c r="J76" s="76"/>
      <c r="K76" s="77"/>
      <c r="L76" s="78">
        <v>180</v>
      </c>
      <c r="M76" s="79"/>
      <c r="N76" s="51">
        <v>0.5</v>
      </c>
      <c r="O76" s="51">
        <v>0.2</v>
      </c>
      <c r="P76" s="51">
        <v>0.2</v>
      </c>
      <c r="Q76" s="51">
        <v>23.1</v>
      </c>
      <c r="R76" s="51">
        <v>96</v>
      </c>
      <c r="S76" s="42">
        <v>463</v>
      </c>
      <c r="T76" s="18">
        <v>3.83</v>
      </c>
    </row>
    <row r="77" spans="1:20" ht="9" customHeight="1" x14ac:dyDescent="0.2">
      <c r="A77" s="88"/>
      <c r="B77" s="92"/>
      <c r="C77" s="93"/>
      <c r="D77" s="98"/>
      <c r="E77" s="99"/>
      <c r="F77" s="73" t="s">
        <v>26</v>
      </c>
      <c r="G77" s="74"/>
      <c r="H77" s="75" t="s">
        <v>21</v>
      </c>
      <c r="I77" s="76"/>
      <c r="J77" s="76"/>
      <c r="K77" s="77"/>
      <c r="L77" s="78">
        <v>60</v>
      </c>
      <c r="M77" s="79"/>
      <c r="N77" s="52">
        <v>5.3666666666666663</v>
      </c>
      <c r="O77" s="52">
        <v>0.58333333333333337</v>
      </c>
      <c r="P77" s="52">
        <v>0.58333333333333337</v>
      </c>
      <c r="Q77" s="52">
        <v>34.416666666666664</v>
      </c>
      <c r="R77" s="52">
        <v>164.5</v>
      </c>
      <c r="S77" s="42">
        <v>282</v>
      </c>
      <c r="T77" s="22">
        <v>3.24</v>
      </c>
    </row>
    <row r="78" spans="1:20" ht="8.85" customHeight="1" x14ac:dyDescent="0.2">
      <c r="A78" s="88"/>
      <c r="B78" s="92"/>
      <c r="C78" s="93"/>
      <c r="D78" s="98"/>
      <c r="E78" s="99"/>
      <c r="F78" s="73" t="s">
        <v>36</v>
      </c>
      <c r="G78" s="74"/>
      <c r="H78" s="75" t="s">
        <v>22</v>
      </c>
      <c r="I78" s="76"/>
      <c r="J78" s="76"/>
      <c r="K78" s="77"/>
      <c r="L78" s="78">
        <v>45</v>
      </c>
      <c r="M78" s="79"/>
      <c r="N78" s="10">
        <v>3</v>
      </c>
      <c r="O78" s="10">
        <v>0.6</v>
      </c>
      <c r="P78" s="10">
        <v>0.6</v>
      </c>
      <c r="Q78" s="10">
        <v>15</v>
      </c>
      <c r="R78" s="10">
        <v>78.3</v>
      </c>
      <c r="S78" s="21" t="s">
        <v>30</v>
      </c>
      <c r="T78" s="20">
        <v>2.4300000000000002</v>
      </c>
    </row>
    <row r="79" spans="1:20" ht="9" customHeight="1" x14ac:dyDescent="0.2">
      <c r="A79" s="89"/>
      <c r="B79" s="94"/>
      <c r="C79" s="95"/>
      <c r="D79" s="100"/>
      <c r="E79" s="101"/>
      <c r="F79" s="80" t="s">
        <v>37</v>
      </c>
      <c r="G79" s="81"/>
      <c r="H79" s="82"/>
      <c r="I79" s="83"/>
      <c r="J79" s="83"/>
      <c r="K79" s="84"/>
      <c r="L79" s="85">
        <v>798</v>
      </c>
      <c r="M79" s="86"/>
      <c r="N79" s="32">
        <v>28.57</v>
      </c>
      <c r="O79" s="85">
        <v>27.88</v>
      </c>
      <c r="P79" s="86"/>
      <c r="Q79" s="30">
        <v>137.82</v>
      </c>
      <c r="R79" s="26">
        <v>919</v>
      </c>
      <c r="S79" s="23" t="s">
        <v>31</v>
      </c>
      <c r="T79" s="28">
        <v>80</v>
      </c>
    </row>
    <row r="80" spans="1:20" ht="9.15" customHeight="1" x14ac:dyDescent="0.2">
      <c r="A80" s="4">
        <v>2</v>
      </c>
      <c r="B80" s="56">
        <v>3</v>
      </c>
      <c r="C80" s="57"/>
      <c r="D80" s="58" t="s">
        <v>47</v>
      </c>
      <c r="E80" s="59"/>
      <c r="F80" s="59"/>
      <c r="G80" s="60"/>
      <c r="H80" s="61"/>
      <c r="I80" s="62"/>
      <c r="J80" s="62"/>
      <c r="K80" s="63"/>
      <c r="L80" s="64">
        <v>798</v>
      </c>
      <c r="M80" s="65"/>
      <c r="N80" s="33">
        <v>28.57</v>
      </c>
      <c r="O80" s="64">
        <v>27.88</v>
      </c>
      <c r="P80" s="65"/>
      <c r="Q80" s="31">
        <v>137.82</v>
      </c>
      <c r="R80" s="28">
        <v>919</v>
      </c>
      <c r="S80" s="27"/>
      <c r="T80" s="28">
        <v>80</v>
      </c>
    </row>
    <row r="81" spans="1:20" ht="9" customHeight="1" x14ac:dyDescent="0.2">
      <c r="A81" s="87">
        <v>2</v>
      </c>
      <c r="B81" s="90">
        <v>4</v>
      </c>
      <c r="C81" s="91"/>
      <c r="D81" s="96" t="s">
        <v>32</v>
      </c>
      <c r="E81" s="97"/>
      <c r="F81" s="73"/>
      <c r="G81" s="74"/>
      <c r="H81" s="75"/>
      <c r="I81" s="76"/>
      <c r="J81" s="76"/>
      <c r="K81" s="77"/>
      <c r="L81" s="75"/>
      <c r="M81" s="77"/>
      <c r="N81" s="9"/>
      <c r="O81" s="75"/>
      <c r="P81" s="77"/>
      <c r="Q81" s="9"/>
      <c r="R81" s="9"/>
      <c r="S81" s="9"/>
      <c r="T81" s="9"/>
    </row>
    <row r="82" spans="1:20" ht="9" customHeight="1" x14ac:dyDescent="0.2">
      <c r="A82" s="88"/>
      <c r="B82" s="92"/>
      <c r="C82" s="93"/>
      <c r="D82" s="98"/>
      <c r="E82" s="99"/>
      <c r="F82" s="73" t="s">
        <v>23</v>
      </c>
      <c r="G82" s="74"/>
      <c r="H82" s="75" t="s">
        <v>74</v>
      </c>
      <c r="I82" s="76"/>
      <c r="J82" s="76"/>
      <c r="K82" s="77"/>
      <c r="L82" s="78">
        <v>208</v>
      </c>
      <c r="M82" s="79"/>
      <c r="N82" s="10">
        <v>4</v>
      </c>
      <c r="O82" s="54">
        <v>6.6</v>
      </c>
      <c r="P82" s="54">
        <v>6.6</v>
      </c>
      <c r="Q82" s="54">
        <v>26.5</v>
      </c>
      <c r="R82" s="54">
        <v>145.6</v>
      </c>
      <c r="S82" s="44">
        <v>42</v>
      </c>
      <c r="T82" s="16">
        <v>10.050000000000001</v>
      </c>
    </row>
    <row r="83" spans="1:20" ht="9" customHeight="1" x14ac:dyDescent="0.2">
      <c r="A83" s="88"/>
      <c r="B83" s="92"/>
      <c r="C83" s="93"/>
      <c r="D83" s="98"/>
      <c r="E83" s="99"/>
      <c r="F83" s="73" t="s">
        <v>34</v>
      </c>
      <c r="G83" s="74"/>
      <c r="H83" s="75" t="s">
        <v>75</v>
      </c>
      <c r="I83" s="76"/>
      <c r="J83" s="76"/>
      <c r="K83" s="77"/>
      <c r="L83" s="78">
        <v>90</v>
      </c>
      <c r="M83" s="79"/>
      <c r="N83" s="11">
        <v>13.1</v>
      </c>
      <c r="O83" s="11">
        <v>5.2</v>
      </c>
      <c r="P83" s="11">
        <v>5.2</v>
      </c>
      <c r="Q83" s="11">
        <v>6.6</v>
      </c>
      <c r="R83" s="11">
        <v>125.6</v>
      </c>
      <c r="S83" s="53" t="s">
        <v>76</v>
      </c>
      <c r="T83" s="16">
        <v>28.05</v>
      </c>
    </row>
    <row r="84" spans="1:20" ht="9" customHeight="1" x14ac:dyDescent="0.2">
      <c r="A84" s="88"/>
      <c r="B84" s="92"/>
      <c r="C84" s="93"/>
      <c r="D84" s="98"/>
      <c r="E84" s="99"/>
      <c r="F84" s="73" t="s">
        <v>35</v>
      </c>
      <c r="G84" s="74"/>
      <c r="H84" s="75" t="s">
        <v>18</v>
      </c>
      <c r="I84" s="76"/>
      <c r="J84" s="76"/>
      <c r="K84" s="77"/>
      <c r="L84" s="78">
        <v>150</v>
      </c>
      <c r="M84" s="79"/>
      <c r="N84" s="10">
        <v>3.19</v>
      </c>
      <c r="O84" s="11">
        <v>6.06</v>
      </c>
      <c r="P84" s="11">
        <v>6.06</v>
      </c>
      <c r="Q84" s="11">
        <v>23.29</v>
      </c>
      <c r="R84" s="11">
        <v>160.44999999999999</v>
      </c>
      <c r="S84" s="42">
        <v>241</v>
      </c>
      <c r="T84" s="16">
        <v>13.46</v>
      </c>
    </row>
    <row r="85" spans="1:20" ht="9" customHeight="1" x14ac:dyDescent="0.2">
      <c r="A85" s="88"/>
      <c r="B85" s="92"/>
      <c r="C85" s="93"/>
      <c r="D85" s="98"/>
      <c r="E85" s="99"/>
      <c r="F85" s="73" t="s">
        <v>24</v>
      </c>
      <c r="G85" s="74"/>
      <c r="H85" s="75" t="s">
        <v>41</v>
      </c>
      <c r="I85" s="76"/>
      <c r="J85" s="76"/>
      <c r="K85" s="77"/>
      <c r="L85" s="78">
        <v>30</v>
      </c>
      <c r="M85" s="79"/>
      <c r="N85" s="51">
        <v>0.4</v>
      </c>
      <c r="O85" s="51">
        <v>1.2</v>
      </c>
      <c r="P85" s="51">
        <v>1.2</v>
      </c>
      <c r="Q85" s="51">
        <v>2.2000000000000002</v>
      </c>
      <c r="R85" s="51">
        <v>21.5</v>
      </c>
      <c r="S85" s="42">
        <v>463</v>
      </c>
      <c r="T85" s="18">
        <v>3.23</v>
      </c>
    </row>
    <row r="86" spans="1:20" ht="9" customHeight="1" x14ac:dyDescent="0.2">
      <c r="A86" s="88"/>
      <c r="B86" s="92"/>
      <c r="C86" s="93"/>
      <c r="D86" s="98"/>
      <c r="E86" s="99"/>
      <c r="F86" s="73" t="s">
        <v>25</v>
      </c>
      <c r="G86" s="74"/>
      <c r="H86" s="75" t="s">
        <v>20</v>
      </c>
      <c r="I86" s="76"/>
      <c r="J86" s="76"/>
      <c r="K86" s="77"/>
      <c r="L86" s="78">
        <v>180</v>
      </c>
      <c r="M86" s="79"/>
      <c r="N86" s="10">
        <v>0.56000000000000005</v>
      </c>
      <c r="O86" s="11">
        <v>0</v>
      </c>
      <c r="P86" s="11">
        <v>0</v>
      </c>
      <c r="Q86" s="11">
        <v>27.89</v>
      </c>
      <c r="R86" s="11">
        <v>113.79</v>
      </c>
      <c r="S86" s="19" t="s">
        <v>29</v>
      </c>
      <c r="T86" s="20">
        <v>4.18</v>
      </c>
    </row>
    <row r="87" spans="1:20" ht="9" customHeight="1" x14ac:dyDescent="0.2">
      <c r="A87" s="88"/>
      <c r="B87" s="92"/>
      <c r="C87" s="93"/>
      <c r="D87" s="98"/>
      <c r="E87" s="99"/>
      <c r="F87" s="73" t="s">
        <v>26</v>
      </c>
      <c r="G87" s="74"/>
      <c r="H87" s="75" t="s">
        <v>21</v>
      </c>
      <c r="I87" s="76"/>
      <c r="J87" s="76"/>
      <c r="K87" s="77"/>
      <c r="L87" s="78">
        <v>60</v>
      </c>
      <c r="M87" s="79"/>
      <c r="N87" s="10">
        <v>4.5999999999999996</v>
      </c>
      <c r="O87" s="11">
        <v>0.5</v>
      </c>
      <c r="P87" s="11">
        <v>0.5</v>
      </c>
      <c r="Q87" s="11">
        <v>29.5</v>
      </c>
      <c r="R87" s="11">
        <v>141</v>
      </c>
      <c r="S87" s="21" t="s">
        <v>30</v>
      </c>
      <c r="T87" s="22">
        <v>3.24</v>
      </c>
    </row>
    <row r="88" spans="1:20" ht="8.85" customHeight="1" x14ac:dyDescent="0.2">
      <c r="A88" s="88"/>
      <c r="B88" s="92"/>
      <c r="C88" s="93"/>
      <c r="D88" s="98"/>
      <c r="E88" s="99"/>
      <c r="F88" s="73" t="s">
        <v>36</v>
      </c>
      <c r="G88" s="74"/>
      <c r="H88" s="75" t="s">
        <v>22</v>
      </c>
      <c r="I88" s="76"/>
      <c r="J88" s="76"/>
      <c r="K88" s="77"/>
      <c r="L88" s="78">
        <v>45</v>
      </c>
      <c r="M88" s="79"/>
      <c r="N88" s="10">
        <v>1.9736842105263157</v>
      </c>
      <c r="O88" s="11">
        <v>0.39473684210526316</v>
      </c>
      <c r="P88" s="11">
        <v>0.39473684210526316</v>
      </c>
      <c r="Q88" s="11">
        <v>10.026315789473685</v>
      </c>
      <c r="R88" s="11">
        <v>52.18421052631578</v>
      </c>
      <c r="S88" s="23" t="s">
        <v>31</v>
      </c>
      <c r="T88" s="43">
        <v>2.4300000000000002</v>
      </c>
    </row>
    <row r="89" spans="1:20" ht="8.85" customHeight="1" x14ac:dyDescent="0.2">
      <c r="A89" s="88"/>
      <c r="B89" s="92"/>
      <c r="C89" s="93"/>
      <c r="D89" s="98"/>
      <c r="E89" s="99"/>
      <c r="F89" s="75" t="s">
        <v>38</v>
      </c>
      <c r="G89" s="77"/>
      <c r="H89" s="75" t="s">
        <v>46</v>
      </c>
      <c r="I89" s="76"/>
      <c r="J89" s="76"/>
      <c r="K89" s="77"/>
      <c r="L89" s="78">
        <v>88</v>
      </c>
      <c r="M89" s="79"/>
      <c r="N89" s="10">
        <v>1.5</v>
      </c>
      <c r="O89" s="10">
        <v>0.5</v>
      </c>
      <c r="P89" s="10">
        <v>0.5</v>
      </c>
      <c r="Q89" s="10">
        <v>21</v>
      </c>
      <c r="R89" s="10">
        <v>96</v>
      </c>
      <c r="S89" s="23" t="s">
        <v>50</v>
      </c>
      <c r="T89" s="20">
        <v>15.36</v>
      </c>
    </row>
    <row r="90" spans="1:20" ht="9" customHeight="1" x14ac:dyDescent="0.2">
      <c r="A90" s="89"/>
      <c r="B90" s="94"/>
      <c r="C90" s="95"/>
      <c r="D90" s="100"/>
      <c r="E90" s="101"/>
      <c r="F90" s="80" t="s">
        <v>37</v>
      </c>
      <c r="G90" s="81"/>
      <c r="H90" s="82"/>
      <c r="I90" s="83"/>
      <c r="J90" s="83"/>
      <c r="K90" s="84"/>
      <c r="L90" s="85">
        <v>851</v>
      </c>
      <c r="M90" s="86"/>
      <c r="N90" s="24">
        <f t="shared" ref="N90:R90" si="7">+N82+N83+N84+N85+N86+N87+N89</f>
        <v>27.35</v>
      </c>
      <c r="O90" s="24">
        <f t="shared" si="7"/>
        <v>20.059999999999999</v>
      </c>
      <c r="P90" s="24">
        <f t="shared" si="7"/>
        <v>20.059999999999999</v>
      </c>
      <c r="Q90" s="24">
        <f t="shared" si="7"/>
        <v>136.98000000000002</v>
      </c>
      <c r="R90" s="24">
        <f t="shared" si="7"/>
        <v>803.93999999999994</v>
      </c>
      <c r="S90" s="25"/>
      <c r="T90" s="28">
        <v>80</v>
      </c>
    </row>
    <row r="91" spans="1:20" ht="9.15" customHeight="1" x14ac:dyDescent="0.2">
      <c r="A91" s="4">
        <v>2</v>
      </c>
      <c r="B91" s="56">
        <v>4</v>
      </c>
      <c r="C91" s="57"/>
      <c r="D91" s="58" t="s">
        <v>47</v>
      </c>
      <c r="E91" s="59"/>
      <c r="F91" s="59"/>
      <c r="G91" s="60"/>
      <c r="H91" s="61"/>
      <c r="I91" s="62"/>
      <c r="J91" s="62"/>
      <c r="K91" s="63"/>
      <c r="L91" s="64">
        <v>851</v>
      </c>
      <c r="M91" s="65"/>
      <c r="N91" s="24">
        <v>27.4</v>
      </c>
      <c r="O91" s="64">
        <v>20.059999999999999</v>
      </c>
      <c r="P91" s="65"/>
      <c r="Q91" s="28">
        <v>137</v>
      </c>
      <c r="R91" s="28">
        <v>803.9</v>
      </c>
      <c r="S91" s="27"/>
      <c r="T91" s="28">
        <v>80</v>
      </c>
    </row>
    <row r="92" spans="1:20" ht="9" customHeight="1" x14ac:dyDescent="0.2">
      <c r="A92" s="87">
        <v>2</v>
      </c>
      <c r="B92" s="90">
        <v>5</v>
      </c>
      <c r="C92" s="91"/>
      <c r="D92" s="96" t="s">
        <v>32</v>
      </c>
      <c r="E92" s="97"/>
      <c r="F92" s="73" t="s">
        <v>33</v>
      </c>
      <c r="G92" s="74"/>
      <c r="H92" s="75" t="s">
        <v>51</v>
      </c>
      <c r="I92" s="76"/>
      <c r="J92" s="76"/>
      <c r="K92" s="77"/>
      <c r="L92" s="78">
        <v>35</v>
      </c>
      <c r="M92" s="79"/>
      <c r="N92" s="45">
        <v>0.7</v>
      </c>
      <c r="O92" s="46">
        <v>0.1</v>
      </c>
      <c r="P92" s="46">
        <v>0.1</v>
      </c>
      <c r="Q92" s="46">
        <v>5.5</v>
      </c>
      <c r="R92" s="46">
        <v>25.6</v>
      </c>
      <c r="S92" s="44">
        <v>9</v>
      </c>
      <c r="T92" s="22">
        <v>2.65</v>
      </c>
    </row>
    <row r="93" spans="1:20" ht="9" customHeight="1" x14ac:dyDescent="0.2">
      <c r="A93" s="88"/>
      <c r="B93" s="92"/>
      <c r="C93" s="93"/>
      <c r="D93" s="98"/>
      <c r="E93" s="99"/>
      <c r="F93" s="73" t="s">
        <v>23</v>
      </c>
      <c r="G93" s="74"/>
      <c r="H93" s="75" t="s">
        <v>79</v>
      </c>
      <c r="I93" s="76"/>
      <c r="J93" s="76"/>
      <c r="K93" s="77"/>
      <c r="L93" s="78">
        <v>210</v>
      </c>
      <c r="M93" s="79"/>
      <c r="N93" s="10">
        <v>3.2</v>
      </c>
      <c r="O93" s="11">
        <v>5.6</v>
      </c>
      <c r="P93" s="11">
        <v>5.6</v>
      </c>
      <c r="Q93" s="11">
        <v>22</v>
      </c>
      <c r="R93" s="11">
        <v>127.6</v>
      </c>
      <c r="S93" s="37">
        <v>43</v>
      </c>
      <c r="T93" s="16">
        <v>9.65</v>
      </c>
    </row>
    <row r="94" spans="1:20" ht="9" customHeight="1" x14ac:dyDescent="0.2">
      <c r="A94" s="88"/>
      <c r="B94" s="92"/>
      <c r="C94" s="93"/>
      <c r="D94" s="98"/>
      <c r="E94" s="99"/>
      <c r="F94" s="73" t="s">
        <v>34</v>
      </c>
      <c r="G94" s="74"/>
      <c r="H94" s="75" t="s">
        <v>80</v>
      </c>
      <c r="I94" s="76"/>
      <c r="J94" s="76"/>
      <c r="K94" s="77"/>
      <c r="L94" s="78">
        <v>90</v>
      </c>
      <c r="M94" s="79"/>
      <c r="N94" s="11">
        <v>11.7</v>
      </c>
      <c r="O94" s="11">
        <v>11.9</v>
      </c>
      <c r="P94" s="11">
        <v>11.9</v>
      </c>
      <c r="Q94" s="11">
        <v>7.3</v>
      </c>
      <c r="R94" s="11">
        <v>191.6</v>
      </c>
      <c r="S94" s="55" t="s">
        <v>77</v>
      </c>
      <c r="T94" s="16">
        <v>42.54</v>
      </c>
    </row>
    <row r="95" spans="1:20" ht="9" customHeight="1" x14ac:dyDescent="0.2">
      <c r="A95" s="88"/>
      <c r="B95" s="92"/>
      <c r="C95" s="93"/>
      <c r="D95" s="98"/>
      <c r="E95" s="99"/>
      <c r="F95" s="73" t="s">
        <v>35</v>
      </c>
      <c r="G95" s="74"/>
      <c r="H95" s="75" t="s">
        <v>40</v>
      </c>
      <c r="I95" s="76"/>
      <c r="J95" s="76"/>
      <c r="K95" s="77"/>
      <c r="L95" s="78">
        <v>150</v>
      </c>
      <c r="M95" s="79"/>
      <c r="N95" s="11">
        <v>8.73</v>
      </c>
      <c r="O95" s="11">
        <v>5.43</v>
      </c>
      <c r="P95" s="11">
        <v>5.43</v>
      </c>
      <c r="Q95" s="11">
        <v>45</v>
      </c>
      <c r="R95" s="11">
        <v>263.8</v>
      </c>
      <c r="S95" s="48" t="s">
        <v>78</v>
      </c>
      <c r="T95" s="16">
        <v>12.01</v>
      </c>
    </row>
    <row r="96" spans="1:20" ht="9" customHeight="1" x14ac:dyDescent="0.2">
      <c r="A96" s="88"/>
      <c r="B96" s="92"/>
      <c r="C96" s="93"/>
      <c r="D96" s="98"/>
      <c r="E96" s="99"/>
      <c r="F96" s="73" t="s">
        <v>24</v>
      </c>
      <c r="G96" s="74"/>
      <c r="H96" s="75" t="s">
        <v>19</v>
      </c>
      <c r="I96" s="76"/>
      <c r="J96" s="76"/>
      <c r="K96" s="77"/>
      <c r="L96" s="78">
        <v>30</v>
      </c>
      <c r="M96" s="79"/>
      <c r="N96" s="11">
        <v>0.5</v>
      </c>
      <c r="O96" s="11">
        <v>1.5</v>
      </c>
      <c r="P96" s="11">
        <v>1.5</v>
      </c>
      <c r="Q96" s="11">
        <v>2.1</v>
      </c>
      <c r="R96" s="11">
        <v>24</v>
      </c>
      <c r="S96" s="17" t="s">
        <v>28</v>
      </c>
      <c r="T96" s="18">
        <v>3.23</v>
      </c>
    </row>
    <row r="97" spans="1:20" ht="9" customHeight="1" x14ac:dyDescent="0.2">
      <c r="A97" s="88"/>
      <c r="B97" s="92"/>
      <c r="C97" s="93"/>
      <c r="D97" s="98"/>
      <c r="E97" s="99"/>
      <c r="F97" s="73" t="s">
        <v>25</v>
      </c>
      <c r="G97" s="74"/>
      <c r="H97" s="75" t="s">
        <v>42</v>
      </c>
      <c r="I97" s="76"/>
      <c r="J97" s="76"/>
      <c r="K97" s="77"/>
      <c r="L97" s="78">
        <v>200</v>
      </c>
      <c r="M97" s="79"/>
      <c r="N97" s="11">
        <v>0.5</v>
      </c>
      <c r="O97" s="11">
        <v>0.2</v>
      </c>
      <c r="P97" s="11">
        <v>0.2</v>
      </c>
      <c r="Q97" s="11">
        <v>23.1</v>
      </c>
      <c r="R97" s="11">
        <v>96</v>
      </c>
      <c r="S97" s="42">
        <v>282</v>
      </c>
      <c r="T97" s="18">
        <v>4.25</v>
      </c>
    </row>
    <row r="98" spans="1:20" ht="9" customHeight="1" x14ac:dyDescent="0.2">
      <c r="A98" s="88"/>
      <c r="B98" s="92"/>
      <c r="C98" s="93"/>
      <c r="D98" s="98"/>
      <c r="E98" s="99"/>
      <c r="F98" s="73" t="s">
        <v>26</v>
      </c>
      <c r="G98" s="74"/>
      <c r="H98" s="75" t="s">
        <v>21</v>
      </c>
      <c r="I98" s="76"/>
      <c r="J98" s="76"/>
      <c r="K98" s="77"/>
      <c r="L98" s="78">
        <v>60</v>
      </c>
      <c r="M98" s="79"/>
      <c r="N98" s="10">
        <v>4.5999999999999996</v>
      </c>
      <c r="O98" s="11">
        <v>0.5</v>
      </c>
      <c r="P98" s="11">
        <v>0.5</v>
      </c>
      <c r="Q98" s="11">
        <v>29.5</v>
      </c>
      <c r="R98" s="11">
        <v>141</v>
      </c>
      <c r="S98" s="21" t="s">
        <v>30</v>
      </c>
      <c r="T98" s="22">
        <v>3.24</v>
      </c>
    </row>
    <row r="99" spans="1:20" ht="8.85" customHeight="1" x14ac:dyDescent="0.2">
      <c r="A99" s="88"/>
      <c r="B99" s="92"/>
      <c r="C99" s="93"/>
      <c r="D99" s="98"/>
      <c r="E99" s="99"/>
      <c r="F99" s="73" t="s">
        <v>36</v>
      </c>
      <c r="G99" s="74"/>
      <c r="H99" s="75" t="s">
        <v>22</v>
      </c>
      <c r="I99" s="76"/>
      <c r="J99" s="76"/>
      <c r="K99" s="77"/>
      <c r="L99" s="78">
        <v>45</v>
      </c>
      <c r="M99" s="79"/>
      <c r="N99" s="10">
        <v>1.9736842105263157</v>
      </c>
      <c r="O99" s="11">
        <v>0.39473684210526316</v>
      </c>
      <c r="P99" s="11">
        <v>0.39473684210526316</v>
      </c>
      <c r="Q99" s="11">
        <v>10.026315789473685</v>
      </c>
      <c r="R99" s="11">
        <v>52.18421052631578</v>
      </c>
      <c r="S99" s="23" t="s">
        <v>31</v>
      </c>
      <c r="T99" s="20">
        <v>2.4300000000000002</v>
      </c>
    </row>
    <row r="100" spans="1:20" ht="9" customHeight="1" x14ac:dyDescent="0.2">
      <c r="A100" s="89"/>
      <c r="B100" s="94"/>
      <c r="C100" s="95"/>
      <c r="D100" s="100"/>
      <c r="E100" s="101"/>
      <c r="F100" s="80" t="s">
        <v>37</v>
      </c>
      <c r="G100" s="81"/>
      <c r="H100" s="82"/>
      <c r="I100" s="83"/>
      <c r="J100" s="83"/>
      <c r="K100" s="84"/>
      <c r="L100" s="85">
        <v>820</v>
      </c>
      <c r="M100" s="86"/>
      <c r="N100" s="24">
        <f>N92+N93+N94+N95+N96+N97+N98</f>
        <v>29.93</v>
      </c>
      <c r="O100" s="24">
        <f>O92+O93+O94+O95+O96+O97+O98</f>
        <v>25.23</v>
      </c>
      <c r="P100" s="24">
        <f>P92+P93+P94+P95+P96+P97+P98</f>
        <v>25.23</v>
      </c>
      <c r="Q100" s="24">
        <f>Q92+Q93+Q94+Q95+Q96+Q97+Q98+Q99</f>
        <v>144.5263157894737</v>
      </c>
      <c r="R100" s="24">
        <f>R92+R93+R94+R95+R96+R97+R98</f>
        <v>869.59999999999991</v>
      </c>
      <c r="S100" s="25"/>
      <c r="T100" s="28">
        <v>80</v>
      </c>
    </row>
    <row r="101" spans="1:20" ht="9.15" customHeight="1" x14ac:dyDescent="0.2">
      <c r="A101" s="4">
        <v>2</v>
      </c>
      <c r="B101" s="56">
        <v>5</v>
      </c>
      <c r="C101" s="57"/>
      <c r="D101" s="58" t="s">
        <v>47</v>
      </c>
      <c r="E101" s="59"/>
      <c r="F101" s="59"/>
      <c r="G101" s="60"/>
      <c r="H101" s="61"/>
      <c r="I101" s="62"/>
      <c r="J101" s="62"/>
      <c r="K101" s="63"/>
      <c r="L101" s="85">
        <v>820</v>
      </c>
      <c r="M101" s="86"/>
      <c r="N101" s="28">
        <v>29.9</v>
      </c>
      <c r="O101" s="64">
        <v>25.2</v>
      </c>
      <c r="P101" s="65"/>
      <c r="Q101" s="28">
        <v>144.5</v>
      </c>
      <c r="R101" s="24">
        <f>R93+R94+R95+R96+R97+R98+R99</f>
        <v>896.18421052631584</v>
      </c>
      <c r="S101" s="27"/>
      <c r="T101" s="28">
        <v>80</v>
      </c>
    </row>
    <row r="102" spans="1:20" ht="8.25" customHeight="1" x14ac:dyDescent="0.25">
      <c r="A102" s="3"/>
      <c r="B102" s="66"/>
      <c r="C102" s="67"/>
      <c r="D102" s="68" t="s">
        <v>13</v>
      </c>
      <c r="E102" s="69"/>
      <c r="F102" s="69"/>
      <c r="G102" s="69"/>
      <c r="H102" s="69"/>
      <c r="I102" s="69"/>
      <c r="J102" s="69"/>
      <c r="K102" s="70"/>
      <c r="L102" s="71">
        <v>776</v>
      </c>
      <c r="M102" s="72"/>
      <c r="N102" s="5">
        <v>28</v>
      </c>
      <c r="O102" s="71">
        <v>24.9</v>
      </c>
      <c r="P102" s="72"/>
      <c r="Q102" s="5">
        <v>126</v>
      </c>
      <c r="R102" s="5">
        <v>854</v>
      </c>
      <c r="S102" s="3"/>
      <c r="T102" s="5">
        <v>80</v>
      </c>
    </row>
  </sheetData>
  <mergeCells count="359">
    <mergeCell ref="P5:U5"/>
    <mergeCell ref="A6:I6"/>
    <mergeCell ref="B7:C7"/>
    <mergeCell ref="D7:E7"/>
    <mergeCell ref="F7:G7"/>
    <mergeCell ref="H7:K7"/>
    <mergeCell ref="L7:M7"/>
    <mergeCell ref="O7:P7"/>
    <mergeCell ref="A1:J1"/>
    <mergeCell ref="A2:H2"/>
    <mergeCell ref="A3:H3"/>
    <mergeCell ref="A4:B4"/>
    <mergeCell ref="C4:D4"/>
    <mergeCell ref="E4:F4"/>
    <mergeCell ref="G4:H4"/>
    <mergeCell ref="A5:L5"/>
    <mergeCell ref="M5:O5"/>
    <mergeCell ref="A8:A17"/>
    <mergeCell ref="B8:C17"/>
    <mergeCell ref="D8:E17"/>
    <mergeCell ref="F8:G8"/>
    <mergeCell ref="H8:K8"/>
    <mergeCell ref="L8:M8"/>
    <mergeCell ref="O8:P8"/>
    <mergeCell ref="F9:G9"/>
    <mergeCell ref="H9:K9"/>
    <mergeCell ref="L9:M9"/>
    <mergeCell ref="F10:G10"/>
    <mergeCell ref="H10:K10"/>
    <mergeCell ref="L10:M10"/>
    <mergeCell ref="F11:G11"/>
    <mergeCell ref="F14:G14"/>
    <mergeCell ref="H14:K14"/>
    <mergeCell ref="L14:M14"/>
    <mergeCell ref="F15:G15"/>
    <mergeCell ref="H15:K15"/>
    <mergeCell ref="L15:M15"/>
    <mergeCell ref="H11:K11"/>
    <mergeCell ref="L11:M11"/>
    <mergeCell ref="F12:G12"/>
    <mergeCell ref="H12:K12"/>
    <mergeCell ref="L12:M12"/>
    <mergeCell ref="F13:G13"/>
    <mergeCell ref="H13:K13"/>
    <mergeCell ref="L13:M13"/>
    <mergeCell ref="F17:G17"/>
    <mergeCell ref="H17:K17"/>
    <mergeCell ref="L17:M17"/>
    <mergeCell ref="O17:P17"/>
    <mergeCell ref="B18:C18"/>
    <mergeCell ref="D18:G18"/>
    <mergeCell ref="H18:K18"/>
    <mergeCell ref="L18:M18"/>
    <mergeCell ref="O18:P18"/>
    <mergeCell ref="O16:P16"/>
    <mergeCell ref="L16:M16"/>
    <mergeCell ref="H16:K16"/>
    <mergeCell ref="F16:G16"/>
    <mergeCell ref="A19:A26"/>
    <mergeCell ref="B19:C26"/>
    <mergeCell ref="D19:E26"/>
    <mergeCell ref="H19:K19"/>
    <mergeCell ref="L19:M19"/>
    <mergeCell ref="F19:G19"/>
    <mergeCell ref="F20:G20"/>
    <mergeCell ref="H20:K20"/>
    <mergeCell ref="L20:M20"/>
    <mergeCell ref="F21:G21"/>
    <mergeCell ref="H21:K21"/>
    <mergeCell ref="L21:M21"/>
    <mergeCell ref="F22:G22"/>
    <mergeCell ref="H22:K22"/>
    <mergeCell ref="L22:M22"/>
    <mergeCell ref="F23:G23"/>
    <mergeCell ref="H23:K23"/>
    <mergeCell ref="L23:M23"/>
    <mergeCell ref="F24:G24"/>
    <mergeCell ref="H24:K24"/>
    <mergeCell ref="L24:M24"/>
    <mergeCell ref="F25:G25"/>
    <mergeCell ref="H25:K25"/>
    <mergeCell ref="L25:M25"/>
    <mergeCell ref="F26:G26"/>
    <mergeCell ref="H26:K26"/>
    <mergeCell ref="L26:M26"/>
    <mergeCell ref="B27:C27"/>
    <mergeCell ref="D27:G27"/>
    <mergeCell ref="H27:K27"/>
    <mergeCell ref="L27:M27"/>
    <mergeCell ref="O27:P27"/>
    <mergeCell ref="A28:A35"/>
    <mergeCell ref="B28:C35"/>
    <mergeCell ref="D28:E35"/>
    <mergeCell ref="H28:K28"/>
    <mergeCell ref="L28:M28"/>
    <mergeCell ref="F28:G28"/>
    <mergeCell ref="F29:G29"/>
    <mergeCell ref="H29:K29"/>
    <mergeCell ref="L29:M29"/>
    <mergeCell ref="F30:G30"/>
    <mergeCell ref="H30:K30"/>
    <mergeCell ref="L30:M30"/>
    <mergeCell ref="F31:G31"/>
    <mergeCell ref="H31:K31"/>
    <mergeCell ref="L31:M31"/>
    <mergeCell ref="F32:G32"/>
    <mergeCell ref="H32:K32"/>
    <mergeCell ref="L32:M32"/>
    <mergeCell ref="F33:G33"/>
    <mergeCell ref="H33:K33"/>
    <mergeCell ref="L33:M33"/>
    <mergeCell ref="F34:G34"/>
    <mergeCell ref="H34:K34"/>
    <mergeCell ref="L34:M34"/>
    <mergeCell ref="L35:M35"/>
    <mergeCell ref="F35:G35"/>
    <mergeCell ref="H35:K35"/>
    <mergeCell ref="B36:C36"/>
    <mergeCell ref="D36:G36"/>
    <mergeCell ref="H36:K36"/>
    <mergeCell ref="L36:M36"/>
    <mergeCell ref="O36:P36"/>
    <mergeCell ref="A37:A43"/>
    <mergeCell ref="B37:C43"/>
    <mergeCell ref="D37:E43"/>
    <mergeCell ref="L37:M37"/>
    <mergeCell ref="F37:G37"/>
    <mergeCell ref="H37:K37"/>
    <mergeCell ref="F38:G38"/>
    <mergeCell ref="H38:K38"/>
    <mergeCell ref="L38:M38"/>
    <mergeCell ref="F39:G39"/>
    <mergeCell ref="H39:K39"/>
    <mergeCell ref="L39:M39"/>
    <mergeCell ref="F40:G40"/>
    <mergeCell ref="H40:K40"/>
    <mergeCell ref="L40:M40"/>
    <mergeCell ref="F41:G41"/>
    <mergeCell ref="H41:K41"/>
    <mergeCell ref="L41:M41"/>
    <mergeCell ref="F42:G42"/>
    <mergeCell ref="H42:K42"/>
    <mergeCell ref="L42:M42"/>
    <mergeCell ref="L44:M44"/>
    <mergeCell ref="F43:G43"/>
    <mergeCell ref="H43:K43"/>
    <mergeCell ref="L43:M43"/>
    <mergeCell ref="B44:C44"/>
    <mergeCell ref="D44:G44"/>
    <mergeCell ref="H44:K44"/>
    <mergeCell ref="O44:P44"/>
    <mergeCell ref="A45:A51"/>
    <mergeCell ref="B45:C51"/>
    <mergeCell ref="D45:E51"/>
    <mergeCell ref="F45:G45"/>
    <mergeCell ref="H45:K45"/>
    <mergeCell ref="L45:M45"/>
    <mergeCell ref="F46:G46"/>
    <mergeCell ref="H46:K46"/>
    <mergeCell ref="L46:M46"/>
    <mergeCell ref="F47:G47"/>
    <mergeCell ref="H47:K47"/>
    <mergeCell ref="L47:M47"/>
    <mergeCell ref="L48:M48"/>
    <mergeCell ref="F48:G48"/>
    <mergeCell ref="H48:K48"/>
    <mergeCell ref="F49:G49"/>
    <mergeCell ref="H49:K49"/>
    <mergeCell ref="L49:M49"/>
    <mergeCell ref="F50:G50"/>
    <mergeCell ref="H50:K50"/>
    <mergeCell ref="L50:M50"/>
    <mergeCell ref="O52:P52"/>
    <mergeCell ref="F51:G51"/>
    <mergeCell ref="H51:K51"/>
    <mergeCell ref="L51:M51"/>
    <mergeCell ref="A53:A60"/>
    <mergeCell ref="B53:C60"/>
    <mergeCell ref="D53:E60"/>
    <mergeCell ref="F53:G53"/>
    <mergeCell ref="H53:K53"/>
    <mergeCell ref="L53:M53"/>
    <mergeCell ref="F54:G54"/>
    <mergeCell ref="H54:K54"/>
    <mergeCell ref="L54:M54"/>
    <mergeCell ref="F55:G55"/>
    <mergeCell ref="H55:K55"/>
    <mergeCell ref="L55:M55"/>
    <mergeCell ref="F56:G56"/>
    <mergeCell ref="H56:K56"/>
    <mergeCell ref="L56:M56"/>
    <mergeCell ref="F57:G57"/>
    <mergeCell ref="H57:K57"/>
    <mergeCell ref="L57:M57"/>
    <mergeCell ref="F58:G58"/>
    <mergeCell ref="H58:K58"/>
    <mergeCell ref="L58:M58"/>
    <mergeCell ref="B52:C52"/>
    <mergeCell ref="D52:G52"/>
    <mergeCell ref="H52:K52"/>
    <mergeCell ref="L52:M52"/>
    <mergeCell ref="B61:C61"/>
    <mergeCell ref="D61:G61"/>
    <mergeCell ref="H61:K61"/>
    <mergeCell ref="L61:M61"/>
    <mergeCell ref="O61:P61"/>
    <mergeCell ref="F59:G59"/>
    <mergeCell ref="H59:K59"/>
    <mergeCell ref="L59:M59"/>
    <mergeCell ref="F60:G60"/>
    <mergeCell ref="H60:K60"/>
    <mergeCell ref="L60:M60"/>
    <mergeCell ref="A62:A70"/>
    <mergeCell ref="B62:C70"/>
    <mergeCell ref="D62:E70"/>
    <mergeCell ref="F62:G62"/>
    <mergeCell ref="H62:K62"/>
    <mergeCell ref="L62:M62"/>
    <mergeCell ref="O62:P62"/>
    <mergeCell ref="F63:G63"/>
    <mergeCell ref="H63:K63"/>
    <mergeCell ref="L63:M63"/>
    <mergeCell ref="F64:G64"/>
    <mergeCell ref="H64:K64"/>
    <mergeCell ref="L64:M64"/>
    <mergeCell ref="F65:G65"/>
    <mergeCell ref="H65:K65"/>
    <mergeCell ref="L65:M65"/>
    <mergeCell ref="F66:G66"/>
    <mergeCell ref="H66:K66"/>
    <mergeCell ref="L66:M66"/>
    <mergeCell ref="F67:G67"/>
    <mergeCell ref="F70:G70"/>
    <mergeCell ref="H70:K70"/>
    <mergeCell ref="L70:M70"/>
    <mergeCell ref="B71:C71"/>
    <mergeCell ref="D71:G71"/>
    <mergeCell ref="H71:K71"/>
    <mergeCell ref="L71:M71"/>
    <mergeCell ref="O71:P71"/>
    <mergeCell ref="H67:K67"/>
    <mergeCell ref="L67:M67"/>
    <mergeCell ref="F68:G68"/>
    <mergeCell ref="H68:K68"/>
    <mergeCell ref="L68:M68"/>
    <mergeCell ref="F69:G69"/>
    <mergeCell ref="H69:K69"/>
    <mergeCell ref="L69:M69"/>
    <mergeCell ref="O80:P80"/>
    <mergeCell ref="F78:G78"/>
    <mergeCell ref="H78:K78"/>
    <mergeCell ref="L78:M78"/>
    <mergeCell ref="F79:G79"/>
    <mergeCell ref="H79:K79"/>
    <mergeCell ref="L79:M79"/>
    <mergeCell ref="O79:P79"/>
    <mergeCell ref="A72:A79"/>
    <mergeCell ref="B72:C79"/>
    <mergeCell ref="D72:E79"/>
    <mergeCell ref="F72:G72"/>
    <mergeCell ref="H72:K72"/>
    <mergeCell ref="L72:M72"/>
    <mergeCell ref="F73:G73"/>
    <mergeCell ref="H73:K73"/>
    <mergeCell ref="L73:M73"/>
    <mergeCell ref="F74:G74"/>
    <mergeCell ref="H74:K74"/>
    <mergeCell ref="L74:M74"/>
    <mergeCell ref="F75:G75"/>
    <mergeCell ref="H75:K75"/>
    <mergeCell ref="L75:M75"/>
    <mergeCell ref="F76:G76"/>
    <mergeCell ref="H76:K76"/>
    <mergeCell ref="L76:M76"/>
    <mergeCell ref="F77:G77"/>
    <mergeCell ref="H77:K77"/>
    <mergeCell ref="L77:M77"/>
    <mergeCell ref="B80:C80"/>
    <mergeCell ref="D80:G80"/>
    <mergeCell ref="H80:K80"/>
    <mergeCell ref="L80:M80"/>
    <mergeCell ref="A81:A90"/>
    <mergeCell ref="B81:C90"/>
    <mergeCell ref="D81:E90"/>
    <mergeCell ref="F81:G81"/>
    <mergeCell ref="H81:K81"/>
    <mergeCell ref="L81:M81"/>
    <mergeCell ref="O81:P81"/>
    <mergeCell ref="F82:G82"/>
    <mergeCell ref="H82:K82"/>
    <mergeCell ref="L82:M82"/>
    <mergeCell ref="F83:G83"/>
    <mergeCell ref="H83:K83"/>
    <mergeCell ref="L83:M83"/>
    <mergeCell ref="F84:G84"/>
    <mergeCell ref="H84:K84"/>
    <mergeCell ref="L84:M84"/>
    <mergeCell ref="F85:G85"/>
    <mergeCell ref="H85:K85"/>
    <mergeCell ref="L85:M85"/>
    <mergeCell ref="F86:G86"/>
    <mergeCell ref="H86:K86"/>
    <mergeCell ref="L86:M86"/>
    <mergeCell ref="F87:G87"/>
    <mergeCell ref="H87:K87"/>
    <mergeCell ref="L87:M87"/>
    <mergeCell ref="O91:P91"/>
    <mergeCell ref="F88:G88"/>
    <mergeCell ref="H88:K88"/>
    <mergeCell ref="L88:M88"/>
    <mergeCell ref="F89:G89"/>
    <mergeCell ref="H89:K89"/>
    <mergeCell ref="L89:M89"/>
    <mergeCell ref="F90:G90"/>
    <mergeCell ref="H90:K90"/>
    <mergeCell ref="L90:M90"/>
    <mergeCell ref="A92:A100"/>
    <mergeCell ref="B92:C100"/>
    <mergeCell ref="D92:E100"/>
    <mergeCell ref="F92:G92"/>
    <mergeCell ref="H92:K92"/>
    <mergeCell ref="L92:M92"/>
    <mergeCell ref="F93:G93"/>
    <mergeCell ref="H93:K93"/>
    <mergeCell ref="L93:M93"/>
    <mergeCell ref="F94:G94"/>
    <mergeCell ref="H94:K94"/>
    <mergeCell ref="L94:M94"/>
    <mergeCell ref="F95:G95"/>
    <mergeCell ref="H95:K95"/>
    <mergeCell ref="L95:M95"/>
    <mergeCell ref="F96:G96"/>
    <mergeCell ref="H96:K96"/>
    <mergeCell ref="L96:M96"/>
    <mergeCell ref="F97:G97"/>
    <mergeCell ref="H97:K97"/>
    <mergeCell ref="L97:M97"/>
    <mergeCell ref="F98:G98"/>
    <mergeCell ref="H98:K98"/>
    <mergeCell ref="L98:M98"/>
    <mergeCell ref="B91:C91"/>
    <mergeCell ref="D91:G91"/>
    <mergeCell ref="H91:K91"/>
    <mergeCell ref="L91:M91"/>
    <mergeCell ref="B102:C102"/>
    <mergeCell ref="D102:K102"/>
    <mergeCell ref="L102:M102"/>
    <mergeCell ref="O102:P102"/>
    <mergeCell ref="F99:G99"/>
    <mergeCell ref="H99:K99"/>
    <mergeCell ref="L99:M99"/>
    <mergeCell ref="F100:G100"/>
    <mergeCell ref="H100:K100"/>
    <mergeCell ref="L100:M100"/>
    <mergeCell ref="B101:C101"/>
    <mergeCell ref="D101:G101"/>
    <mergeCell ref="H101:K101"/>
    <mergeCell ref="L101:M101"/>
    <mergeCell ref="O101:P10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dcterms:created xsi:type="dcterms:W3CDTF">2023-10-26T02:59:51Z</dcterms:created>
  <dcterms:modified xsi:type="dcterms:W3CDTF">2025-01-17T08:42:07Z</dcterms:modified>
</cp:coreProperties>
</file>